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747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<sst xmlns="http://schemas.openxmlformats.org/spreadsheetml/2006/main" count="869" uniqueCount="275">
  <si>
    <t>都道府県名</t>
  </si>
  <si>
    <t>総委員数</t>
  </si>
  <si>
    <t>審議会等数</t>
  </si>
  <si>
    <t>諮問機関の有無</t>
  </si>
  <si>
    <t>担当課（室）名</t>
  </si>
  <si>
    <t>公布日</t>
  </si>
  <si>
    <t>施行日</t>
  </si>
  <si>
    <t>合　　　　計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</si>
  <si>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</si>
  <si>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</si>
  <si>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</si>
  <si>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</si>
  <si>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</si>
  <si>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</si>
  <si>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</si>
  <si>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</si>
  <si>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</si>
  <si>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</si>
  <si>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</si>
  <si>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</si>
  <si>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</si>
  <si>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</si>
  <si>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</si>
  <si>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</si>
  <si>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</si>
  <si>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</si>
  <si>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</si>
  <si>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</si>
  <si>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</si>
  <si>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</si>
  <si>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</si>
  <si>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</si>
  <si>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</si>
  <si>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</si>
  <si>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</si>
  <si>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</si>
  <si>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</si>
  <si>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</si>
  <si>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</si>
  <si>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</si>
  <si>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</si>
  <si>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</si>
  <si>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</si>
  <si>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</si>
  <si>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</si>
  <si>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</si>
  <si>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</si>
  <si>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</si>
  <si>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現在
の
状況</t>
  </si>
  <si>
    <t>コード
市(区)町村</t>
  </si>
  <si>
    <t>有無
庁内連絡会議の</t>
  </si>
  <si>
    <t>都道府県名</t>
  </si>
  <si>
    <t>市(区)町村名</t>
  </si>
  <si>
    <t xml:space="preserve">目標年度
</t>
  </si>
  <si>
    <t>　調査時点コード</t>
  </si>
  <si>
    <t>審議会等委員の目標
（目標を設定している市（区）町村のみ記入）</t>
  </si>
  <si>
    <t>　　　　 コード
　 市（区）町村　</t>
  </si>
  <si>
    <t>女
性
比
率
（％）</t>
  </si>
  <si>
    <t>目
標
値
（％）</t>
  </si>
  <si>
    <t xml:space="preserve">副
市
(区)
長
数 </t>
  </si>
  <si>
    <t>うち
　女性
　委員
　等数</t>
  </si>
  <si>
    <t>うち
　女性
　委員
　を含
　む数</t>
  </si>
  <si>
    <t xml:space="preserve">うち
　女性
　管理
　職数
</t>
  </si>
  <si>
    <t>管
理
職
総
数</t>
  </si>
  <si>
    <t xml:space="preserve"> 
うち
　女性
　副町
　村長
　数</t>
  </si>
  <si>
    <t xml:space="preserve">
うち
　女性
　自治
　会長
　数</t>
  </si>
  <si>
    <t>男女共同参画関係施策についての苦情の処理を行う体制の有無</t>
  </si>
  <si>
    <t>副町村長数　</t>
  </si>
  <si>
    <t>神奈川県</t>
  </si>
  <si>
    <t>横須賀市</t>
  </si>
  <si>
    <t>市民部　人権･男女共同参画課</t>
  </si>
  <si>
    <t>横須賀市男女共同参画推進条例</t>
  </si>
  <si>
    <t xml:space="preserve"> </t>
  </si>
  <si>
    <t>平塚市</t>
  </si>
  <si>
    <t>ひらつか男女共同参画プラン2007</t>
  </si>
  <si>
    <t>鎌倉市</t>
  </si>
  <si>
    <t>人権・男女共同参画課</t>
  </si>
  <si>
    <t>鎌倉市男女共同参画推進条例</t>
  </si>
  <si>
    <t>かまくら21男女共同参画プラン</t>
  </si>
  <si>
    <t>藤沢市</t>
  </si>
  <si>
    <t>男女共同参画課</t>
  </si>
  <si>
    <t>ふじさわ男女共同参画プラン2010</t>
  </si>
  <si>
    <t>小田原市</t>
  </si>
  <si>
    <t>市民部地域政策課</t>
  </si>
  <si>
    <t>おだわら女性ビジョン</t>
  </si>
  <si>
    <t>茅ヶ崎市</t>
  </si>
  <si>
    <t>男女参画社会課</t>
  </si>
  <si>
    <t>逗子市</t>
  </si>
  <si>
    <t>市民部市民課</t>
  </si>
  <si>
    <t>ずし男女共同参画プラン</t>
  </si>
  <si>
    <t>相模原市</t>
  </si>
  <si>
    <t>さがみはら男女共同参画推進条例</t>
  </si>
  <si>
    <t>さがみはら男女共同参画プラン21</t>
  </si>
  <si>
    <t>三浦市</t>
  </si>
  <si>
    <t>市民協働部協働推進課</t>
  </si>
  <si>
    <t>みうら男女共同参画プラン</t>
  </si>
  <si>
    <t>秦野市</t>
  </si>
  <si>
    <t>市民自治振興課</t>
  </si>
  <si>
    <t>厚木市</t>
  </si>
  <si>
    <t>厚木市男女共同参画計画</t>
  </si>
  <si>
    <t>大和市</t>
  </si>
  <si>
    <t>市民活動課　男女共同参画推進担当</t>
  </si>
  <si>
    <t>やまと男女共同参画プラン</t>
  </si>
  <si>
    <t>平成13年～22年</t>
  </si>
  <si>
    <t>伊勢原市</t>
  </si>
  <si>
    <t>市民協働課</t>
  </si>
  <si>
    <t>海老名市</t>
  </si>
  <si>
    <t>広聴相談課</t>
  </si>
  <si>
    <t>海老名市男女共同参画計画</t>
  </si>
  <si>
    <t>座間市</t>
  </si>
  <si>
    <t>市民人権課</t>
  </si>
  <si>
    <t>ざま男女共同参画プラン</t>
  </si>
  <si>
    <t>南足柄市</t>
  </si>
  <si>
    <t>企画部　企画課（女性センター）</t>
  </si>
  <si>
    <t>改訂21女性プランみなみあしがら</t>
  </si>
  <si>
    <t>綾瀬市</t>
  </si>
  <si>
    <t>市民協働安全課</t>
  </si>
  <si>
    <t>あやせ男女共同参画プラン</t>
  </si>
  <si>
    <t>葉山町</t>
  </si>
  <si>
    <t>町民サービス課</t>
  </si>
  <si>
    <t>男女共同参画プランはやま</t>
  </si>
  <si>
    <t>寒川町</t>
  </si>
  <si>
    <t>町民課</t>
  </si>
  <si>
    <t>大磯町</t>
  </si>
  <si>
    <t>地域協働課</t>
  </si>
  <si>
    <t>大磯町男女共同参画プラン</t>
  </si>
  <si>
    <t>二宮町</t>
  </si>
  <si>
    <t>企画室</t>
  </si>
  <si>
    <t>二宮町男女共同参画プラン</t>
  </si>
  <si>
    <t>中井町</t>
  </si>
  <si>
    <t>企画課</t>
  </si>
  <si>
    <t>中井町男女共同参画プラン</t>
  </si>
  <si>
    <t>大井町</t>
  </si>
  <si>
    <t>大井町男女共同参画プラン</t>
  </si>
  <si>
    <t>松田町</t>
  </si>
  <si>
    <t>企画財政課</t>
  </si>
  <si>
    <t>まつだ女性支援プラン</t>
  </si>
  <si>
    <t>山北町</t>
  </si>
  <si>
    <t>やまきた男女共同参画プラン</t>
  </si>
  <si>
    <t>開成町</t>
  </si>
  <si>
    <t>企画政策課</t>
  </si>
  <si>
    <t>かいせい男女共同参画プラン(改訂版）</t>
  </si>
  <si>
    <t>箱根町</t>
  </si>
  <si>
    <t>はこね男女共同参画推進プラン</t>
  </si>
  <si>
    <t>真鶴町</t>
  </si>
  <si>
    <t>企画調整課</t>
  </si>
  <si>
    <t>湯河原町</t>
  </si>
  <si>
    <t>総務部　地域政策課</t>
  </si>
  <si>
    <t>ゆがわら男女共同参画プラン</t>
  </si>
  <si>
    <t>平成11年4月から</t>
  </si>
  <si>
    <t>愛川町</t>
  </si>
  <si>
    <t>教育委員会生涯学習課</t>
  </si>
  <si>
    <t>愛川町男女共同参画基本計画</t>
  </si>
  <si>
    <t>清川村</t>
  </si>
  <si>
    <t>教育委員会　社会教育係</t>
  </si>
  <si>
    <t>合　　　計</t>
  </si>
  <si>
    <t>平成19（2007）
～24（2012）年度</t>
  </si>
  <si>
    <t>デュオよこすか</t>
  </si>
  <si>
    <t>238－0041</t>
  </si>
  <si>
    <t>046-822-0804</t>
  </si>
  <si>
    <t>http://www.city.yokosuka.kanagawa.jp/duo</t>
  </si>
  <si>
    <t>○</t>
  </si>
  <si>
    <t>茅ヶ崎市女性センター</t>
  </si>
  <si>
    <t>253－0044</t>
  </si>
  <si>
    <t>0467-57-1414</t>
  </si>
  <si>
    <t>http://www.city.chigasaki.kanagawa.jp</t>
  </si>
  <si>
    <t>229-1103</t>
  </si>
  <si>
    <t xml:space="preserve">042-775-1775 </t>
  </si>
  <si>
    <t>http://www.city.sagamihara.kanagawa.jp/profile/danjyo/hpb/index.html</t>
  </si>
  <si>
    <t>あつぎパートナーセンター</t>
  </si>
  <si>
    <t>243-0018</t>
  </si>
  <si>
    <t>厚木市中町1－4－3</t>
  </si>
  <si>
    <t>046-225-2500</t>
  </si>
  <si>
    <t>http://www2.city.atsugi.kanagawa.jp</t>
  </si>
  <si>
    <t>南足柄市女性センター</t>
  </si>
  <si>
    <t>250-0105</t>
  </si>
  <si>
    <t>0465-73-8211</t>
  </si>
  <si>
    <t>http://www.city.minamiashigara.kanagawa.jp</t>
  </si>
  <si>
    <t>綾瀬市男女共同参画都市宣言</t>
  </si>
  <si>
    <t>さがみはら男女共同参画都市宣言</t>
  </si>
  <si>
    <t>平成28年度</t>
  </si>
  <si>
    <t>平成22年度</t>
  </si>
  <si>
    <t>平成23年</t>
  </si>
  <si>
    <t>平成22年</t>
  </si>
  <si>
    <t>平成23年3月</t>
  </si>
  <si>
    <t>平成22年3月</t>
  </si>
  <si>
    <t>平成25年3月</t>
  </si>
  <si>
    <t>当面</t>
  </si>
  <si>
    <t>平成21年度</t>
  </si>
  <si>
    <t>平成20年度</t>
  </si>
  <si>
    <t>平成24年3月</t>
  </si>
  <si>
    <t>神奈川県</t>
  </si>
  <si>
    <t>横浜市</t>
  </si>
  <si>
    <t>男女共同参画推進課</t>
  </si>
  <si>
    <t>横浜市男女共同参画推進条例</t>
  </si>
  <si>
    <t>よこはま男女共同参画行動計画</t>
  </si>
  <si>
    <t>川崎市</t>
  </si>
  <si>
    <t>人権・男女共同参画室</t>
  </si>
  <si>
    <t>男女平等かわさき条例</t>
  </si>
  <si>
    <t>244-0816</t>
  </si>
  <si>
    <t>横浜市戸塚区上倉田町435-1</t>
  </si>
  <si>
    <t>045-862-5050</t>
  </si>
  <si>
    <t>http://www.women.city.yokohama.jp/</t>
  </si>
  <si>
    <t>②男女共同参画センター横浜南、　</t>
  </si>
  <si>
    <t>③男女共同参画センター横浜北</t>
  </si>
  <si>
    <t>○</t>
  </si>
  <si>
    <t xml:space="preserve">横浜市南区南太田1-7-20 </t>
  </si>
  <si>
    <t>232-0006</t>
  </si>
  <si>
    <t>045-714-5911</t>
  </si>
  <si>
    <t xml:space="preserve">225-0012
</t>
  </si>
  <si>
    <t>横浜市青葉区あざみ野南1-17-3</t>
  </si>
  <si>
    <t>045-910-5700</t>
  </si>
  <si>
    <t>毎年度</t>
  </si>
  <si>
    <t>20年度</t>
  </si>
  <si>
    <t>平成18～22年度</t>
  </si>
  <si>
    <t>平成18～27年</t>
  </si>
  <si>
    <t>平成16年5月
～21年3月</t>
  </si>
  <si>
    <t>川崎市男女平等推進行動計画
「かわさき☆かがやきプラン」</t>
  </si>
  <si>
    <t>調査票4－4</t>
  </si>
  <si>
    <t>地方自治法（第202条の3）に基づく審議会等における登用状況</t>
  </si>
  <si>
    <t>地方自治法(第180条の5）に基づく委員会等における登用状況</t>
  </si>
  <si>
    <t>調査票4－3</t>
  </si>
  <si>
    <t>神奈川県</t>
  </si>
  <si>
    <t>ちがさき男女平等参画プラン（改訂版）</t>
  </si>
  <si>
    <t>人権・男女共同参画課</t>
  </si>
  <si>
    <t>小　計</t>
  </si>
  <si>
    <t>横須賀市男女共同参画プラン（第3次）
～デュオプランよこすかＰａｒｔⅢ～</t>
  </si>
  <si>
    <t xml:space="preserve">
平成13～22年度</t>
  </si>
  <si>
    <t>平成11年～22年</t>
  </si>
  <si>
    <t>平成18年度
～27年度</t>
  </si>
  <si>
    <t>はだの男女共同参画プラン
－後期行動計画－</t>
  </si>
  <si>
    <t>平成17～26年度</t>
  </si>
  <si>
    <t>平成13～22年度</t>
  </si>
  <si>
    <t>平成13年～22年</t>
  </si>
  <si>
    <t>平成14～21年度まで</t>
  </si>
  <si>
    <t>第二次さむかわ男女共同参画プラン
～男女がともに輝くように～</t>
  </si>
  <si>
    <t>平成15～24年度</t>
  </si>
  <si>
    <t>平成16年4月～
23年3月（7か年）</t>
  </si>
  <si>
    <t>平成15～26年度</t>
  </si>
  <si>
    <t>平成20～25年度</t>
  </si>
  <si>
    <t>平成19～28年度
までの10年間</t>
  </si>
  <si>
    <t>平成13年4月
　　　～23年3月</t>
  </si>
  <si>
    <t>平成13年4月
　　　～22年3月</t>
  </si>
  <si>
    <t>平成13～22年度まで</t>
  </si>
  <si>
    <t>平成12年4月
　　　～22年3月</t>
  </si>
  <si>
    <t>平成18年4月
　　　～22年3月</t>
  </si>
  <si>
    <t>平成15年4月～25年3月まで(10年間）</t>
  </si>
  <si>
    <t>平成13～32年度
の20年間</t>
  </si>
  <si>
    <t>平成18年4月
　　　～23年3月</t>
  </si>
  <si>
    <t>平成14年4月
　　　～23年3月</t>
  </si>
  <si>
    <t>平成17～26年度
の10年間</t>
  </si>
  <si>
    <t>（後期）
平成17年～22年</t>
  </si>
  <si>
    <t xml:space="preserve">  コ　ー　ド
  市（区）町</t>
  </si>
  <si>
    <t>管　理　・　運　営　主　体</t>
  </si>
  <si>
    <t xml:space="preserve">
名　　称</t>
  </si>
  <si>
    <t>そ　の　他</t>
  </si>
  <si>
    <t>ﾎｰﾑﾍﾟｰｼﾞ</t>
  </si>
  <si>
    <t>直 営</t>
  </si>
  <si>
    <t>管理者
指 定</t>
  </si>
  <si>
    <t>神奈川県横須賀市本町2－1　
横須賀市立総合福祉会館5階</t>
  </si>
  <si>
    <t>茅ヶ崎市新栄町12－12　
茅ヶ崎トラストビル4階</t>
  </si>
  <si>
    <t>相模原市橋本6-2-1
（シティ・プラザはしもと内）</t>
  </si>
  <si>
    <t>南足柄市関本591－1　
ヴェルミ3　3階</t>
  </si>
  <si>
    <t xml:space="preserve">相模原市立男女共同参画推進センター  </t>
  </si>
  <si>
    <t xml:space="preserve"> ソレイユさがみ</t>
  </si>
  <si>
    <t>＊</t>
  </si>
  <si>
    <t>男女別での集計はしていません</t>
  </si>
  <si>
    <t xml:space="preserve">
宣　 言
年月日</t>
  </si>
  <si>
    <t xml:space="preserve">
宣言名称</t>
  </si>
  <si>
    <t xml:space="preserve">市
（区）
長　 </t>
  </si>
  <si>
    <t>うち
  女性
　副市
  （区）
　長数　</t>
  </si>
  <si>
    <t>女性
比率
（％）</t>
  </si>
  <si>
    <t>町 村 長　</t>
  </si>
  <si>
    <t>①男女共同参画センター横浜</t>
  </si>
  <si>
    <t>　　　　コード
　市(区)町村　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</si>
</sst>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.0_ "/>
    <numFmt numFmtId="188" formatCode="0_);[Red]\(0\)"/>
    <numFmt numFmtId="189" formatCode="#,##0_);[Red]\(#,##0\)"/>
    <numFmt numFmtId="190" formatCode="#,##0.0_);[Red]\(#,##0.0\)"/>
    <numFmt numFmtId="191" formatCode="#,##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24" borderId="15" xfId="0" applyFont="1" applyFill="1" applyBorder="1" applyAlignment="1">
      <alignment/>
    </xf>
    <xf numFmtId="57" fontId="2" fillId="24" borderId="11" xfId="0" applyNumberFormat="1" applyFont="1" applyFill="1" applyBorder="1" applyAlignment="1">
      <alignment/>
    </xf>
    <xf numFmtId="179" fontId="2" fillId="4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179" fontId="2" fillId="4" borderId="10" xfId="0" applyNumberFormat="1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24" borderId="22" xfId="0" applyFont="1" applyFill="1" applyBorder="1" applyAlignment="1">
      <alignment/>
    </xf>
    <xf numFmtId="0" fontId="2" fillId="24" borderId="23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24" borderId="13" xfId="0" applyFont="1" applyFill="1" applyBorder="1" applyAlignment="1">
      <alignment vertical="top"/>
    </xf>
    <xf numFmtId="0" fontId="2" fillId="24" borderId="10" xfId="0" applyFont="1" applyFill="1" applyBorder="1" applyAlignment="1">
      <alignment vertical="top"/>
    </xf>
    <xf numFmtId="0" fontId="2" fillId="24" borderId="10" xfId="0" applyFont="1" applyFill="1" applyBorder="1" applyAlignment="1">
      <alignment vertical="top" wrapText="1"/>
    </xf>
    <xf numFmtId="0" fontId="2" fillId="24" borderId="2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2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vertical="top"/>
    </xf>
    <xf numFmtId="0" fontId="4" fillId="24" borderId="12" xfId="0" applyFont="1" applyFill="1" applyBorder="1" applyAlignment="1">
      <alignment vertical="top"/>
    </xf>
    <xf numFmtId="0" fontId="4" fillId="24" borderId="11" xfId="0" applyFont="1" applyFill="1" applyBorder="1" applyAlignment="1">
      <alignment vertical="top" wrapText="1"/>
    </xf>
    <xf numFmtId="0" fontId="4" fillId="24" borderId="13" xfId="0" applyFont="1" applyFill="1" applyBorder="1" applyAlignment="1">
      <alignment vertical="top"/>
    </xf>
    <xf numFmtId="0" fontId="4" fillId="24" borderId="16" xfId="0" applyFont="1" applyFill="1" applyBorder="1" applyAlignment="1">
      <alignment vertical="top" wrapText="1"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24" borderId="1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9" xfId="61" applyFont="1" applyBorder="1" applyAlignment="1">
      <alignment horizontal="right" vertical="top" wrapText="1"/>
      <protection/>
    </xf>
    <xf numFmtId="0" fontId="4" fillId="24" borderId="11" xfId="61" applyFont="1" applyFill="1" applyBorder="1" applyAlignment="1">
      <alignment vertical="top" wrapText="1"/>
      <protection/>
    </xf>
    <xf numFmtId="0" fontId="4" fillId="24" borderId="13" xfId="61" applyFont="1" applyFill="1" applyBorder="1" applyAlignment="1">
      <alignment horizontal="left" vertical="top" wrapText="1"/>
      <protection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top" wrapText="1"/>
    </xf>
    <xf numFmtId="0" fontId="4" fillId="0" borderId="34" xfId="61" applyFont="1" applyBorder="1" applyAlignment="1">
      <alignment horizontal="right" vertical="top" wrapText="1"/>
      <protection/>
    </xf>
    <xf numFmtId="0" fontId="4" fillId="24" borderId="33" xfId="61" applyFont="1" applyFill="1" applyBorder="1" applyAlignment="1">
      <alignment vertical="top" wrapText="1"/>
      <protection/>
    </xf>
    <xf numFmtId="0" fontId="4" fillId="24" borderId="27" xfId="61" applyFont="1" applyFill="1" applyBorder="1" applyAlignment="1">
      <alignment horizontal="left" vertical="top" wrapText="1"/>
      <protection/>
    </xf>
    <xf numFmtId="0" fontId="4" fillId="0" borderId="35" xfId="0" applyFont="1" applyBorder="1" applyAlignment="1">
      <alignment vertical="top" wrapText="1"/>
    </xf>
    <xf numFmtId="0" fontId="4" fillId="24" borderId="35" xfId="61" applyFont="1" applyFill="1" applyBorder="1" applyAlignment="1">
      <alignment vertical="top" wrapText="1"/>
      <protection/>
    </xf>
    <xf numFmtId="0" fontId="4" fillId="24" borderId="21" xfId="61" applyFont="1" applyFill="1" applyBorder="1" applyAlignment="1">
      <alignment horizontal="left" vertical="top" wrapText="1"/>
      <protection/>
    </xf>
    <xf numFmtId="0" fontId="4" fillId="0" borderId="17" xfId="0" applyFont="1" applyBorder="1" applyAlignment="1">
      <alignment vertical="top" wrapText="1"/>
    </xf>
    <xf numFmtId="0" fontId="4" fillId="24" borderId="17" xfId="61" applyFont="1" applyFill="1" applyBorder="1" applyAlignment="1">
      <alignment vertical="top" wrapText="1"/>
      <protection/>
    </xf>
    <xf numFmtId="0" fontId="4" fillId="24" borderId="34" xfId="61" applyFont="1" applyFill="1" applyBorder="1" applyAlignment="1">
      <alignment horizontal="left" vertical="top" wrapText="1"/>
      <protection/>
    </xf>
    <xf numFmtId="0" fontId="2" fillId="0" borderId="36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11" fillId="24" borderId="23" xfId="0" applyFont="1" applyFill="1" applyBorder="1" applyAlignment="1">
      <alignment vertical="top" wrapText="1"/>
    </xf>
    <xf numFmtId="0" fontId="11" fillId="24" borderId="20" xfId="0" applyFont="1" applyFill="1" applyBorder="1" applyAlignment="1">
      <alignment vertical="top" wrapText="1"/>
    </xf>
    <xf numFmtId="189" fontId="2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5" fillId="0" borderId="0" xfId="0" applyNumberFormat="1" applyFont="1" applyAlignment="1">
      <alignment vertical="center"/>
    </xf>
    <xf numFmtId="189" fontId="8" fillId="0" borderId="37" xfId="0" applyNumberFormat="1" applyFont="1" applyBorder="1" applyAlignment="1">
      <alignment horizontal="center" vertical="center"/>
    </xf>
    <xf numFmtId="189" fontId="8" fillId="0" borderId="38" xfId="0" applyNumberFormat="1" applyFont="1" applyBorder="1" applyAlignment="1">
      <alignment horizontal="center" vertical="center"/>
    </xf>
    <xf numFmtId="189" fontId="8" fillId="0" borderId="39" xfId="0" applyNumberFormat="1" applyFont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189" fontId="2" fillId="0" borderId="0" xfId="0" applyNumberFormat="1" applyFont="1" applyAlignment="1">
      <alignment vertical="center"/>
    </xf>
    <xf numFmtId="189" fontId="0" fillId="0" borderId="0" xfId="0" applyNumberFormat="1" applyAlignment="1">
      <alignment/>
    </xf>
    <xf numFmtId="189" fontId="8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center" vertical="center"/>
    </xf>
    <xf numFmtId="189" fontId="0" fillId="21" borderId="40" xfId="0" applyNumberFormat="1" applyFill="1" applyBorder="1" applyAlignment="1">
      <alignment/>
    </xf>
    <xf numFmtId="189" fontId="9" fillId="0" borderId="0" xfId="0" applyNumberFormat="1" applyFont="1" applyBorder="1" applyAlignment="1">
      <alignment vertical="center"/>
    </xf>
    <xf numFmtId="189" fontId="4" fillId="24" borderId="41" xfId="0" applyNumberFormat="1" applyFont="1" applyFill="1" applyBorder="1" applyAlignment="1">
      <alignment wrapText="1"/>
    </xf>
    <xf numFmtId="189" fontId="4" fillId="24" borderId="10" xfId="0" applyNumberFormat="1" applyFont="1" applyFill="1" applyBorder="1" applyAlignment="1">
      <alignment vertical="top" wrapText="1"/>
    </xf>
    <xf numFmtId="189" fontId="4" fillId="24" borderId="42" xfId="0" applyNumberFormat="1" applyFont="1" applyFill="1" applyBorder="1" applyAlignment="1">
      <alignment vertical="top" wrapText="1"/>
    </xf>
    <xf numFmtId="189" fontId="4" fillId="24" borderId="42" xfId="0" applyNumberFormat="1" applyFont="1" applyFill="1" applyBorder="1" applyAlignment="1">
      <alignment horizontal="center" vertical="top" wrapText="1"/>
    </xf>
    <xf numFmtId="189" fontId="4" fillId="24" borderId="10" xfId="0" applyNumberFormat="1" applyFont="1" applyFill="1" applyBorder="1" applyAlignment="1">
      <alignment horizontal="center" wrapText="1"/>
    </xf>
    <xf numFmtId="189" fontId="4" fillId="0" borderId="12" xfId="0" applyNumberFormat="1" applyFont="1" applyFill="1" applyBorder="1" applyAlignment="1">
      <alignment horizontal="center" wrapText="1"/>
    </xf>
    <xf numFmtId="189" fontId="4" fillId="24" borderId="11" xfId="61" applyNumberFormat="1" applyFont="1" applyFill="1" applyBorder="1" applyAlignment="1">
      <alignment vertical="top" wrapText="1"/>
      <protection/>
    </xf>
    <xf numFmtId="189" fontId="4" fillId="24" borderId="13" xfId="61" applyNumberFormat="1" applyFont="1" applyFill="1" applyBorder="1" applyAlignment="1">
      <alignment horizontal="left" vertical="top" wrapText="1"/>
      <protection/>
    </xf>
    <xf numFmtId="189" fontId="2" fillId="0" borderId="11" xfId="0" applyNumberFormat="1" applyFont="1" applyBorder="1" applyAlignment="1">
      <alignment/>
    </xf>
    <xf numFmtId="189" fontId="2" fillId="0" borderId="12" xfId="0" applyNumberFormat="1" applyFont="1" applyBorder="1" applyAlignment="1">
      <alignment/>
    </xf>
    <xf numFmtId="189" fontId="4" fillId="24" borderId="11" xfId="0" applyNumberFormat="1" applyFont="1" applyFill="1" applyBorder="1" applyAlignment="1">
      <alignment/>
    </xf>
    <xf numFmtId="189" fontId="4" fillId="24" borderId="12" xfId="0" applyNumberFormat="1" applyFont="1" applyFill="1" applyBorder="1" applyAlignment="1">
      <alignment/>
    </xf>
    <xf numFmtId="189" fontId="2" fillId="24" borderId="11" xfId="0" applyNumberFormat="1" applyFont="1" applyFill="1" applyBorder="1" applyAlignment="1">
      <alignment/>
    </xf>
    <xf numFmtId="189" fontId="4" fillId="24" borderId="10" xfId="0" applyNumberFormat="1" applyFont="1" applyFill="1" applyBorder="1" applyAlignment="1">
      <alignment/>
    </xf>
    <xf numFmtId="189" fontId="2" fillId="24" borderId="10" xfId="0" applyNumberFormat="1" applyFont="1" applyFill="1" applyBorder="1" applyAlignment="1">
      <alignment/>
    </xf>
    <xf numFmtId="189" fontId="2" fillId="24" borderId="41" xfId="0" applyNumberFormat="1" applyFont="1" applyFill="1" applyBorder="1" applyAlignment="1">
      <alignment/>
    </xf>
    <xf numFmtId="189" fontId="4" fillId="24" borderId="13" xfId="0" applyNumberFormat="1" applyFont="1" applyFill="1" applyBorder="1" applyAlignment="1">
      <alignment/>
    </xf>
    <xf numFmtId="189" fontId="2" fillId="0" borderId="43" xfId="0" applyNumberFormat="1" applyFont="1" applyBorder="1" applyAlignment="1">
      <alignment/>
    </xf>
    <xf numFmtId="189" fontId="2" fillId="0" borderId="44" xfId="0" applyNumberFormat="1" applyFont="1" applyBorder="1" applyAlignment="1">
      <alignment/>
    </xf>
    <xf numFmtId="189" fontId="2" fillId="24" borderId="43" xfId="0" applyNumberFormat="1" applyFont="1" applyFill="1" applyBorder="1" applyAlignment="1">
      <alignment/>
    </xf>
    <xf numFmtId="189" fontId="2" fillId="24" borderId="40" xfId="0" applyNumberFormat="1" applyFont="1" applyFill="1" applyBorder="1" applyAlignment="1">
      <alignment/>
    </xf>
    <xf numFmtId="189" fontId="2" fillId="24" borderId="45" xfId="0" applyNumberFormat="1" applyFont="1" applyFill="1" applyBorder="1" applyAlignment="1">
      <alignment/>
    </xf>
    <xf numFmtId="189" fontId="2" fillId="24" borderId="46" xfId="0" applyNumberFormat="1" applyFont="1" applyFill="1" applyBorder="1" applyAlignment="1">
      <alignment/>
    </xf>
    <xf numFmtId="189" fontId="2" fillId="4" borderId="47" xfId="0" applyNumberFormat="1" applyFont="1" applyFill="1" applyBorder="1" applyAlignment="1">
      <alignment/>
    </xf>
    <xf numFmtId="189" fontId="2" fillId="25" borderId="48" xfId="0" applyNumberFormat="1" applyFont="1" applyFill="1" applyBorder="1" applyAlignment="1">
      <alignment/>
    </xf>
    <xf numFmtId="189" fontId="2" fillId="24" borderId="49" xfId="0" applyNumberFormat="1" applyFont="1" applyFill="1" applyBorder="1" applyAlignment="1">
      <alignment/>
    </xf>
    <xf numFmtId="189" fontId="2" fillId="24" borderId="50" xfId="0" applyNumberFormat="1" applyFont="1" applyFill="1" applyBorder="1" applyAlignment="1">
      <alignment/>
    </xf>
    <xf numFmtId="189" fontId="2" fillId="4" borderId="51" xfId="0" applyNumberFormat="1" applyFont="1" applyFill="1" applyBorder="1" applyAlignment="1">
      <alignment/>
    </xf>
    <xf numFmtId="189" fontId="2" fillId="24" borderId="52" xfId="0" applyNumberFormat="1" applyFont="1" applyFill="1" applyBorder="1" applyAlignment="1">
      <alignment/>
    </xf>
    <xf numFmtId="189" fontId="2" fillId="24" borderId="53" xfId="0" applyNumberFormat="1" applyFont="1" applyFill="1" applyBorder="1" applyAlignment="1">
      <alignment/>
    </xf>
    <xf numFmtId="189" fontId="2" fillId="4" borderId="54" xfId="0" applyNumberFormat="1" applyFont="1" applyFill="1" applyBorder="1" applyAlignment="1">
      <alignment/>
    </xf>
    <xf numFmtId="189" fontId="2" fillId="26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/>
    </xf>
    <xf numFmtId="189" fontId="2" fillId="0" borderId="12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189" fontId="4" fillId="0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/>
    </xf>
    <xf numFmtId="189" fontId="2" fillId="0" borderId="10" xfId="0" applyNumberFormat="1" applyFont="1" applyFill="1" applyBorder="1" applyAlignment="1">
      <alignment/>
    </xf>
    <xf numFmtId="189" fontId="2" fillId="0" borderId="41" xfId="0" applyNumberFormat="1" applyFont="1" applyFill="1" applyBorder="1" applyAlignment="1">
      <alignment/>
    </xf>
    <xf numFmtId="189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57" fontId="2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61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shrinkToFit="1"/>
    </xf>
    <xf numFmtId="189" fontId="2" fillId="0" borderId="43" xfId="0" applyNumberFormat="1" applyFont="1" applyBorder="1" applyAlignment="1">
      <alignment shrinkToFit="1"/>
    </xf>
    <xf numFmtId="189" fontId="2" fillId="24" borderId="40" xfId="0" applyNumberFormat="1" applyFont="1" applyFill="1" applyBorder="1" applyAlignment="1">
      <alignment horizontal="right" shrinkToFit="1"/>
    </xf>
    <xf numFmtId="189" fontId="2" fillId="24" borderId="45" xfId="0" applyNumberFormat="1" applyFont="1" applyFill="1" applyBorder="1" applyAlignment="1">
      <alignment shrinkToFit="1"/>
    </xf>
    <xf numFmtId="189" fontId="2" fillId="24" borderId="46" xfId="0" applyNumberFormat="1" applyFont="1" applyFill="1" applyBorder="1" applyAlignment="1">
      <alignment shrinkToFit="1"/>
    </xf>
    <xf numFmtId="189" fontId="2" fillId="4" borderId="55" xfId="0" applyNumberFormat="1" applyFont="1" applyFill="1" applyBorder="1" applyAlignment="1">
      <alignment shrinkToFit="1"/>
    </xf>
    <xf numFmtId="190" fontId="2" fillId="4" borderId="40" xfId="0" applyNumberFormat="1" applyFont="1" applyFill="1" applyBorder="1" applyAlignment="1">
      <alignment shrinkToFit="1"/>
    </xf>
    <xf numFmtId="189" fontId="2" fillId="4" borderId="48" xfId="0" applyNumberFormat="1" applyFont="1" applyFill="1" applyBorder="1" applyAlignment="1">
      <alignment shrinkToFit="1"/>
    </xf>
    <xf numFmtId="189" fontId="2" fillId="4" borderId="43" xfId="0" applyNumberFormat="1" applyFont="1" applyFill="1" applyBorder="1" applyAlignment="1">
      <alignment shrinkToFit="1"/>
    </xf>
    <xf numFmtId="0" fontId="2" fillId="24" borderId="56" xfId="0" applyFont="1" applyFill="1" applyBorder="1" applyAlignment="1">
      <alignment horizontal="center" textRotation="255" shrinkToFit="1"/>
    </xf>
    <xf numFmtId="0" fontId="2" fillId="24" borderId="36" xfId="0" applyFont="1" applyFill="1" applyBorder="1" applyAlignment="1">
      <alignment horizontal="center" textRotation="255" wrapText="1"/>
    </xf>
    <xf numFmtId="0" fontId="2" fillId="24" borderId="18" xfId="0" applyFont="1" applyFill="1" applyBorder="1" applyAlignment="1">
      <alignment horizontal="center" textRotation="255" wrapText="1"/>
    </xf>
    <xf numFmtId="186" fontId="2" fillId="24" borderId="12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86" fontId="2" fillId="24" borderId="13" xfId="0" applyNumberFormat="1" applyFont="1" applyFill="1" applyBorder="1" applyAlignment="1">
      <alignment vertical="top"/>
    </xf>
    <xf numFmtId="186" fontId="2" fillId="24" borderId="12" xfId="0" applyNumberFormat="1" applyFont="1" applyFill="1" applyBorder="1" applyAlignment="1">
      <alignment vertical="top"/>
    </xf>
    <xf numFmtId="186" fontId="2" fillId="24" borderId="11" xfId="0" applyNumberFormat="1" applyFont="1" applyFill="1" applyBorder="1" applyAlignment="1">
      <alignment vertical="top"/>
    </xf>
    <xf numFmtId="186" fontId="4" fillId="24" borderId="19" xfId="61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left" vertical="top" wrapText="1"/>
    </xf>
    <xf numFmtId="188" fontId="0" fillId="0" borderId="24" xfId="0" applyNumberFormat="1" applyFill="1" applyBorder="1" applyAlignment="1">
      <alignment horizontal="center" vertical="center" textRotation="255"/>
    </xf>
    <xf numFmtId="188" fontId="2" fillId="0" borderId="18" xfId="0" applyNumberFormat="1" applyFont="1" applyFill="1" applyBorder="1" applyAlignment="1">
      <alignment horizontal="center" vertical="center" textRotation="255"/>
    </xf>
    <xf numFmtId="188" fontId="2" fillId="0" borderId="21" xfId="0" applyNumberFormat="1" applyFont="1" applyFill="1" applyBorder="1" applyAlignment="1">
      <alignment wrapText="1"/>
    </xf>
    <xf numFmtId="188" fontId="2" fillId="4" borderId="18" xfId="0" applyNumberFormat="1" applyFont="1" applyFill="1" applyBorder="1" applyAlignment="1">
      <alignment horizontal="center" wrapText="1"/>
    </xf>
    <xf numFmtId="179" fontId="2" fillId="4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179" fontId="2" fillId="4" borderId="18" xfId="0" applyNumberFormat="1" applyFont="1" applyFill="1" applyBorder="1" applyAlignment="1">
      <alignment horizontal="right"/>
    </xf>
    <xf numFmtId="188" fontId="0" fillId="0" borderId="24" xfId="0" applyNumberFormat="1" applyFont="1" applyFill="1" applyBorder="1" applyAlignment="1">
      <alignment horizontal="center" vertical="center" textRotation="255"/>
    </xf>
    <xf numFmtId="189" fontId="2" fillId="0" borderId="24" xfId="0" applyNumberFormat="1" applyFont="1" applyFill="1" applyBorder="1" applyAlignment="1">
      <alignment vertical="center"/>
    </xf>
    <xf numFmtId="189" fontId="2" fillId="0" borderId="21" xfId="0" applyNumberFormat="1" applyFont="1" applyFill="1" applyBorder="1" applyAlignment="1">
      <alignment horizontal="center" wrapText="1"/>
    </xf>
    <xf numFmtId="189" fontId="2" fillId="0" borderId="15" xfId="0" applyNumberFormat="1" applyFont="1" applyFill="1" applyBorder="1" applyAlignment="1">
      <alignment/>
    </xf>
    <xf numFmtId="189" fontId="2" fillId="0" borderId="13" xfId="0" applyNumberFormat="1" applyFont="1" applyFill="1" applyBorder="1" applyAlignment="1">
      <alignment/>
    </xf>
    <xf numFmtId="189" fontId="2" fillId="24" borderId="15" xfId="0" applyNumberFormat="1" applyFont="1" applyFill="1" applyBorder="1" applyAlignment="1">
      <alignment/>
    </xf>
    <xf numFmtId="189" fontId="2" fillId="24" borderId="13" xfId="0" applyNumberFormat="1" applyFont="1" applyFill="1" applyBorder="1" applyAlignment="1">
      <alignment/>
    </xf>
    <xf numFmtId="189" fontId="0" fillId="0" borderId="21" xfId="0" applyNumberFormat="1" applyFont="1" applyFill="1" applyBorder="1" applyAlignment="1">
      <alignment horizontal="right" vertical="center"/>
    </xf>
    <xf numFmtId="189" fontId="2" fillId="24" borderId="11" xfId="0" applyNumberFormat="1" applyFont="1" applyFill="1" applyBorder="1" applyAlignment="1">
      <alignment wrapText="1"/>
    </xf>
    <xf numFmtId="191" fontId="2" fillId="24" borderId="15" xfId="0" applyNumberFormat="1" applyFont="1" applyFill="1" applyBorder="1" applyAlignment="1">
      <alignment/>
    </xf>
    <xf numFmtId="191" fontId="2" fillId="24" borderId="10" xfId="0" applyNumberFormat="1" applyFont="1" applyFill="1" applyBorder="1" applyAlignment="1">
      <alignment/>
    </xf>
    <xf numFmtId="191" fontId="2" fillId="24" borderId="13" xfId="0" applyNumberFormat="1" applyFont="1" applyFill="1" applyBorder="1" applyAlignment="1">
      <alignment/>
    </xf>
    <xf numFmtId="189" fontId="2" fillId="0" borderId="35" xfId="0" applyNumberFormat="1" applyFont="1" applyFill="1" applyBorder="1" applyAlignment="1">
      <alignment horizontal="right" vertical="center"/>
    </xf>
    <xf numFmtId="189" fontId="2" fillId="0" borderId="21" xfId="0" applyNumberFormat="1" applyFont="1" applyFill="1" applyBorder="1" applyAlignment="1">
      <alignment horizontal="right"/>
    </xf>
    <xf numFmtId="189" fontId="2" fillId="0" borderId="13" xfId="0" applyNumberFormat="1" applyFont="1" applyFill="1" applyBorder="1" applyAlignment="1">
      <alignment/>
    </xf>
    <xf numFmtId="189" fontId="2" fillId="24" borderId="11" xfId="0" applyNumberFormat="1" applyFont="1" applyFill="1" applyBorder="1" applyAlignment="1">
      <alignment/>
    </xf>
    <xf numFmtId="189" fontId="2" fillId="24" borderId="13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/>
    </xf>
    <xf numFmtId="188" fontId="2" fillId="0" borderId="12" xfId="0" applyNumberFormat="1" applyFont="1" applyBorder="1" applyAlignment="1">
      <alignment/>
    </xf>
    <xf numFmtId="189" fontId="2" fillId="0" borderId="18" xfId="0" applyNumberFormat="1" applyFont="1" applyBorder="1" applyAlignment="1">
      <alignment horizontal="center" vertical="center" textRotation="255"/>
    </xf>
    <xf numFmtId="189" fontId="2" fillId="0" borderId="10" xfId="0" applyNumberFormat="1" applyFont="1" applyBorder="1" applyAlignment="1">
      <alignment/>
    </xf>
    <xf numFmtId="189" fontId="2" fillId="0" borderId="12" xfId="0" applyNumberFormat="1" applyFont="1" applyBorder="1" applyAlignment="1">
      <alignment/>
    </xf>
    <xf numFmtId="189" fontId="2" fillId="0" borderId="10" xfId="0" applyNumberFormat="1" applyFont="1" applyFill="1" applyBorder="1" applyAlignment="1">
      <alignment/>
    </xf>
    <xf numFmtId="189" fontId="2" fillId="0" borderId="12" xfId="0" applyNumberFormat="1" applyFont="1" applyFill="1" applyBorder="1" applyAlignment="1">
      <alignment/>
    </xf>
    <xf numFmtId="188" fontId="2" fillId="0" borderId="19" xfId="0" applyNumberFormat="1" applyFont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9" fontId="2" fillId="0" borderId="33" xfId="0" applyNumberFormat="1" applyFont="1" applyBorder="1" applyAlignment="1">
      <alignment/>
    </xf>
    <xf numFmtId="189" fontId="2" fillId="0" borderId="58" xfId="0" applyNumberFormat="1" applyFont="1" applyBorder="1" applyAlignment="1">
      <alignment/>
    </xf>
    <xf numFmtId="189" fontId="4" fillId="24" borderId="33" xfId="0" applyNumberFormat="1" applyFont="1" applyFill="1" applyBorder="1" applyAlignment="1">
      <alignment/>
    </xf>
    <xf numFmtId="189" fontId="4" fillId="24" borderId="58" xfId="0" applyNumberFormat="1" applyFont="1" applyFill="1" applyBorder="1" applyAlignment="1">
      <alignment/>
    </xf>
    <xf numFmtId="189" fontId="2" fillId="24" borderId="33" xfId="0" applyNumberFormat="1" applyFont="1" applyFill="1" applyBorder="1" applyAlignment="1">
      <alignment/>
    </xf>
    <xf numFmtId="189" fontId="4" fillId="24" borderId="42" xfId="0" applyNumberFormat="1" applyFont="1" applyFill="1" applyBorder="1" applyAlignment="1">
      <alignment/>
    </xf>
    <xf numFmtId="189" fontId="2" fillId="24" borderId="42" xfId="0" applyNumberFormat="1" applyFont="1" applyFill="1" applyBorder="1" applyAlignment="1">
      <alignment/>
    </xf>
    <xf numFmtId="189" fontId="2" fillId="24" borderId="59" xfId="0" applyNumberFormat="1" applyFont="1" applyFill="1" applyBorder="1" applyAlignment="1">
      <alignment/>
    </xf>
    <xf numFmtId="189" fontId="2" fillId="0" borderId="43" xfId="0" applyNumberFormat="1" applyFont="1" applyBorder="1" applyAlignment="1">
      <alignment/>
    </xf>
    <xf numFmtId="189" fontId="2" fillId="0" borderId="40" xfId="0" applyNumberFormat="1" applyFont="1" applyBorder="1" applyAlignment="1">
      <alignment/>
    </xf>
    <xf numFmtId="189" fontId="4" fillId="24" borderId="43" xfId="0" applyNumberFormat="1" applyFont="1" applyFill="1" applyBorder="1" applyAlignment="1">
      <alignment/>
    </xf>
    <xf numFmtId="189" fontId="4" fillId="24" borderId="40" xfId="0" applyNumberFormat="1" applyFont="1" applyFill="1" applyBorder="1" applyAlignment="1">
      <alignment/>
    </xf>
    <xf numFmtId="189" fontId="2" fillId="24" borderId="43" xfId="0" applyNumberFormat="1" applyFont="1" applyFill="1" applyBorder="1" applyAlignment="1">
      <alignment/>
    </xf>
    <xf numFmtId="189" fontId="2" fillId="24" borderId="55" xfId="0" applyNumberFormat="1" applyFont="1" applyFill="1" applyBorder="1" applyAlignment="1">
      <alignment/>
    </xf>
    <xf numFmtId="190" fontId="2" fillId="4" borderId="40" xfId="0" applyNumberFormat="1" applyFont="1" applyFill="1" applyBorder="1" applyAlignment="1">
      <alignment/>
    </xf>
    <xf numFmtId="190" fontId="2" fillId="4" borderId="44" xfId="0" applyNumberFormat="1" applyFont="1" applyFill="1" applyBorder="1" applyAlignment="1">
      <alignment/>
    </xf>
    <xf numFmtId="189" fontId="2" fillId="0" borderId="11" xfId="0" applyNumberFormat="1" applyFont="1" applyBorder="1" applyAlignment="1">
      <alignment vertical="top"/>
    </xf>
    <xf numFmtId="189" fontId="2" fillId="0" borderId="19" xfId="61" applyNumberFormat="1" applyFont="1" applyBorder="1" applyAlignment="1">
      <alignment horizontal="right" vertical="top"/>
      <protection/>
    </xf>
    <xf numFmtId="189" fontId="2" fillId="0" borderId="35" xfId="0" applyNumberFormat="1" applyFont="1" applyBorder="1" applyAlignment="1">
      <alignment vertical="top"/>
    </xf>
    <xf numFmtId="189" fontId="2" fillId="24" borderId="11" xfId="0" applyNumberFormat="1" applyFont="1" applyFill="1" applyBorder="1" applyAlignment="1">
      <alignment/>
    </xf>
    <xf numFmtId="189" fontId="2" fillId="24" borderId="33" xfId="0" applyNumberFormat="1" applyFont="1" applyFill="1" applyBorder="1" applyAlignment="1">
      <alignment/>
    </xf>
    <xf numFmtId="189" fontId="2" fillId="24" borderId="18" xfId="0" applyNumberFormat="1" applyFont="1" applyFill="1" applyBorder="1" applyAlignment="1">
      <alignment horizontal="left" vertical="top"/>
    </xf>
    <xf numFmtId="189" fontId="2" fillId="24" borderId="21" xfId="0" applyNumberFormat="1" applyFont="1" applyFill="1" applyBorder="1" applyAlignment="1">
      <alignment vertical="top"/>
    </xf>
    <xf numFmtId="189" fontId="2" fillId="24" borderId="10" xfId="0" applyNumberFormat="1" applyFont="1" applyFill="1" applyBorder="1" applyAlignment="1">
      <alignment vertical="top"/>
    </xf>
    <xf numFmtId="189" fontId="2" fillId="24" borderId="42" xfId="0" applyNumberFormat="1" applyFont="1" applyFill="1" applyBorder="1" applyAlignment="1">
      <alignment vertical="top"/>
    </xf>
    <xf numFmtId="189" fontId="2" fillId="24" borderId="24" xfId="0" applyNumberFormat="1" applyFont="1" applyFill="1" applyBorder="1" applyAlignment="1">
      <alignment vertical="top"/>
    </xf>
    <xf numFmtId="189" fontId="2" fillId="24" borderId="20" xfId="0" applyNumberFormat="1" applyFont="1" applyFill="1" applyBorder="1" applyAlignment="1">
      <alignment vertical="top"/>
    </xf>
    <xf numFmtId="190" fontId="2" fillId="4" borderId="19" xfId="0" applyNumberFormat="1" applyFont="1" applyFill="1" applyBorder="1" applyAlignment="1">
      <alignment vertical="top"/>
    </xf>
    <xf numFmtId="190" fontId="2" fillId="4" borderId="12" xfId="0" applyNumberFormat="1" applyFont="1" applyFill="1" applyBorder="1" applyAlignment="1">
      <alignment/>
    </xf>
    <xf numFmtId="190" fontId="2" fillId="4" borderId="58" xfId="0" applyNumberFormat="1" applyFont="1" applyFill="1" applyBorder="1" applyAlignment="1">
      <alignment/>
    </xf>
    <xf numFmtId="190" fontId="2" fillId="4" borderId="12" xfId="0" applyNumberFormat="1" applyFont="1" applyFill="1" applyBorder="1" applyAlignment="1">
      <alignment/>
    </xf>
    <xf numFmtId="190" fontId="2" fillId="4" borderId="21" xfId="0" applyNumberFormat="1" applyFont="1" applyFill="1" applyBorder="1" applyAlignment="1">
      <alignment vertical="top"/>
    </xf>
    <xf numFmtId="190" fontId="2" fillId="4" borderId="13" xfId="0" applyNumberFormat="1" applyFont="1" applyFill="1" applyBorder="1" applyAlignment="1">
      <alignment/>
    </xf>
    <xf numFmtId="190" fontId="2" fillId="4" borderId="13" xfId="0" applyNumberFormat="1" applyFont="1" applyFill="1" applyBorder="1" applyAlignment="1">
      <alignment/>
    </xf>
    <xf numFmtId="190" fontId="2" fillId="4" borderId="27" xfId="0" applyNumberFormat="1" applyFont="1" applyFill="1" applyBorder="1" applyAlignment="1">
      <alignment/>
    </xf>
    <xf numFmtId="190" fontId="2" fillId="4" borderId="60" xfId="0" applyNumberFormat="1" applyFont="1" applyFill="1" applyBorder="1" applyAlignment="1">
      <alignment/>
    </xf>
    <xf numFmtId="190" fontId="2" fillId="4" borderId="61" xfId="0" applyNumberFormat="1" applyFont="1" applyFill="1" applyBorder="1" applyAlignment="1">
      <alignment/>
    </xf>
    <xf numFmtId="190" fontId="2" fillId="4" borderId="12" xfId="0" applyNumberFormat="1" applyFont="1" applyFill="1" applyBorder="1" applyAlignment="1">
      <alignment vertical="top"/>
    </xf>
    <xf numFmtId="190" fontId="2" fillId="4" borderId="62" xfId="0" applyNumberFormat="1" applyFont="1" applyFill="1" applyBorder="1" applyAlignment="1">
      <alignment/>
    </xf>
    <xf numFmtId="190" fontId="2" fillId="4" borderId="51" xfId="0" applyNumberFormat="1" applyFont="1" applyFill="1" applyBorder="1" applyAlignment="1">
      <alignment/>
    </xf>
    <xf numFmtId="190" fontId="2" fillId="4" borderId="47" xfId="0" applyNumberFormat="1" applyFont="1" applyFill="1" applyBorder="1" applyAlignment="1">
      <alignment/>
    </xf>
    <xf numFmtId="190" fontId="2" fillId="4" borderId="40" xfId="0" applyNumberFormat="1" applyFont="1" applyFill="1" applyBorder="1" applyAlignment="1">
      <alignment/>
    </xf>
    <xf numFmtId="179" fontId="2" fillId="4" borderId="40" xfId="0" applyNumberFormat="1" applyFont="1" applyFill="1" applyBorder="1" applyAlignment="1">
      <alignment/>
    </xf>
    <xf numFmtId="179" fontId="2" fillId="4" borderId="40" xfId="0" applyNumberFormat="1" applyFont="1" applyFill="1" applyBorder="1" applyAlignment="1">
      <alignment/>
    </xf>
    <xf numFmtId="179" fontId="2" fillId="4" borderId="40" xfId="0" applyNumberFormat="1" applyFont="1" applyFill="1" applyBorder="1" applyAlignment="1">
      <alignment shrinkToFit="1"/>
    </xf>
    <xf numFmtId="189" fontId="2" fillId="0" borderId="63" xfId="0" applyNumberFormat="1" applyFont="1" applyBorder="1" applyAlignment="1">
      <alignment/>
    </xf>
    <xf numFmtId="189" fontId="2" fillId="0" borderId="64" xfId="0" applyNumberFormat="1" applyFont="1" applyBorder="1" applyAlignment="1">
      <alignment/>
    </xf>
    <xf numFmtId="189" fontId="4" fillId="24" borderId="63" xfId="0" applyNumberFormat="1" applyFont="1" applyFill="1" applyBorder="1" applyAlignment="1">
      <alignment/>
    </xf>
    <xf numFmtId="189" fontId="4" fillId="24" borderId="65" xfId="0" applyNumberFormat="1" applyFont="1" applyFill="1" applyBorder="1" applyAlignment="1">
      <alignment/>
    </xf>
    <xf numFmtId="189" fontId="2" fillId="24" borderId="66" xfId="0" applyNumberFormat="1" applyFont="1" applyFill="1" applyBorder="1" applyAlignment="1">
      <alignment/>
    </xf>
    <xf numFmtId="189" fontId="2" fillId="24" borderId="67" xfId="0" applyNumberFormat="1" applyFont="1" applyFill="1" applyBorder="1" applyAlignment="1">
      <alignment/>
    </xf>
    <xf numFmtId="189" fontId="2" fillId="4" borderId="68" xfId="0" applyNumberFormat="1" applyFont="1" applyFill="1" applyBorder="1" applyAlignment="1">
      <alignment/>
    </xf>
    <xf numFmtId="189" fontId="2" fillId="24" borderId="69" xfId="0" applyNumberFormat="1" applyFont="1" applyFill="1" applyBorder="1" applyAlignment="1">
      <alignment/>
    </xf>
    <xf numFmtId="189" fontId="2" fillId="24" borderId="70" xfId="0" applyNumberFormat="1" applyFont="1" applyFill="1" applyBorder="1" applyAlignment="1">
      <alignment/>
    </xf>
    <xf numFmtId="179" fontId="2" fillId="4" borderId="64" xfId="0" applyNumberFormat="1" applyFont="1" applyFill="1" applyBorder="1" applyAlignment="1">
      <alignment/>
    </xf>
    <xf numFmtId="190" fontId="2" fillId="4" borderId="71" xfId="0" applyNumberFormat="1" applyFont="1" applyFill="1" applyBorder="1" applyAlignment="1">
      <alignment/>
    </xf>
    <xf numFmtId="190" fontId="2" fillId="4" borderId="68" xfId="0" applyNumberFormat="1" applyFont="1" applyFill="1" applyBorder="1" applyAlignment="1">
      <alignment/>
    </xf>
    <xf numFmtId="0" fontId="2" fillId="24" borderId="16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7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textRotation="255" wrapText="1"/>
    </xf>
    <xf numFmtId="0" fontId="0" fillId="0" borderId="34" xfId="0" applyBorder="1" applyAlignment="1">
      <alignment horizontal="center" textRotation="255" wrapText="1"/>
    </xf>
    <xf numFmtId="0" fontId="0" fillId="0" borderId="19" xfId="0" applyBorder="1" applyAlignment="1">
      <alignment horizontal="center" textRotation="255" wrapText="1"/>
    </xf>
    <xf numFmtId="0" fontId="2" fillId="24" borderId="72" xfId="0" applyFont="1" applyFill="1" applyBorder="1" applyAlignment="1">
      <alignment horizontal="center" textRotation="255" wrapText="1"/>
    </xf>
    <xf numFmtId="0" fontId="2" fillId="24" borderId="17" xfId="0" applyFont="1" applyFill="1" applyBorder="1" applyAlignment="1">
      <alignment horizontal="center" textRotation="255" wrapText="1"/>
    </xf>
    <xf numFmtId="0" fontId="2" fillId="24" borderId="35" xfId="0" applyFont="1" applyFill="1" applyBorder="1" applyAlignment="1">
      <alignment horizontal="center" textRotation="255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textRotation="255" wrapText="1"/>
    </xf>
    <xf numFmtId="0" fontId="2" fillId="24" borderId="34" xfId="0" applyFont="1" applyFill="1" applyBorder="1" applyAlignment="1">
      <alignment horizontal="center" textRotation="255" shrinkToFit="1"/>
    </xf>
    <xf numFmtId="0" fontId="2" fillId="24" borderId="19" xfId="0" applyFont="1" applyFill="1" applyBorder="1" applyAlignment="1">
      <alignment horizontal="center" textRotation="255" shrinkToFit="1"/>
    </xf>
    <xf numFmtId="0" fontId="2" fillId="24" borderId="74" xfId="0" applyFont="1" applyFill="1" applyBorder="1" applyAlignment="1">
      <alignment horizontal="center" vertical="center" wrapText="1"/>
    </xf>
    <xf numFmtId="0" fontId="2" fillId="24" borderId="75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textRotation="255" wrapText="1"/>
    </xf>
    <xf numFmtId="0" fontId="2" fillId="0" borderId="17" xfId="0" applyFont="1" applyBorder="1" applyAlignment="1">
      <alignment horizontal="center" textRotation="255" wrapText="1"/>
    </xf>
    <xf numFmtId="0" fontId="2" fillId="0" borderId="35" xfId="0" applyFont="1" applyBorder="1" applyAlignment="1">
      <alignment horizontal="center" textRotation="255" wrapText="1"/>
    </xf>
    <xf numFmtId="0" fontId="2" fillId="24" borderId="69" xfId="0" applyFont="1" applyFill="1" applyBorder="1" applyAlignment="1">
      <alignment horizontal="center" textRotation="255" shrinkToFit="1"/>
    </xf>
    <xf numFmtId="0" fontId="2" fillId="24" borderId="41" xfId="0" applyFont="1" applyFill="1" applyBorder="1" applyAlignment="1">
      <alignment horizontal="center" textRotation="255" shrinkToFit="1"/>
    </xf>
    <xf numFmtId="0" fontId="2" fillId="24" borderId="65" xfId="0" applyFont="1" applyFill="1" applyBorder="1" applyAlignment="1">
      <alignment horizontal="center" textRotation="255" shrinkToFit="1"/>
    </xf>
    <xf numFmtId="0" fontId="2" fillId="24" borderId="13" xfId="0" applyFont="1" applyFill="1" applyBorder="1" applyAlignment="1">
      <alignment horizontal="center" textRotation="255" shrinkToFit="1"/>
    </xf>
    <xf numFmtId="0" fontId="2" fillId="0" borderId="56" xfId="0" applyFont="1" applyBorder="1" applyAlignment="1">
      <alignment horizontal="center" textRotation="255" wrapText="1"/>
    </xf>
    <xf numFmtId="0" fontId="2" fillId="0" borderId="34" xfId="0" applyFont="1" applyBorder="1" applyAlignment="1">
      <alignment horizontal="center" textRotation="255" wrapText="1"/>
    </xf>
    <xf numFmtId="0" fontId="2" fillId="0" borderId="19" xfId="0" applyFont="1" applyBorder="1" applyAlignment="1">
      <alignment horizontal="center" textRotation="255" wrapText="1"/>
    </xf>
    <xf numFmtId="0" fontId="2" fillId="0" borderId="7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 wrapText="1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2" fillId="24" borderId="72" xfId="0" applyFont="1" applyFill="1" applyBorder="1" applyAlignment="1">
      <alignment horizontal="center" vertical="distributed" textRotation="255"/>
    </xf>
    <xf numFmtId="0" fontId="2" fillId="24" borderId="17" xfId="0" applyFont="1" applyFill="1" applyBorder="1" applyAlignment="1">
      <alignment horizontal="center" vertical="distributed" textRotation="255"/>
    </xf>
    <xf numFmtId="0" fontId="2" fillId="24" borderId="35" xfId="0" applyFont="1" applyFill="1" applyBorder="1" applyAlignment="1">
      <alignment horizontal="center" vertical="distributed" textRotation="255"/>
    </xf>
    <xf numFmtId="0" fontId="2" fillId="24" borderId="56" xfId="0" applyFont="1" applyFill="1" applyBorder="1" applyAlignment="1">
      <alignment horizontal="center" vertical="center" textRotation="255"/>
    </xf>
    <xf numFmtId="0" fontId="2" fillId="24" borderId="34" xfId="0" applyFont="1" applyFill="1" applyBorder="1" applyAlignment="1">
      <alignment horizontal="center" vertical="center" textRotation="255"/>
    </xf>
    <xf numFmtId="0" fontId="2" fillId="24" borderId="19" xfId="0" applyFont="1" applyFill="1" applyBorder="1" applyAlignment="1">
      <alignment horizontal="center" vertical="center" textRotation="255"/>
    </xf>
    <xf numFmtId="0" fontId="0" fillId="0" borderId="5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24" borderId="76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2" fillId="24" borderId="23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textRotation="255" wrapText="1"/>
    </xf>
    <xf numFmtId="0" fontId="2" fillId="0" borderId="18" xfId="0" applyFont="1" applyBorder="1" applyAlignment="1">
      <alignment horizontal="center" textRotation="255"/>
    </xf>
    <xf numFmtId="0" fontId="2" fillId="0" borderId="42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58" xfId="0" applyFont="1" applyBorder="1" applyAlignment="1">
      <alignment horizontal="center" textRotation="255"/>
    </xf>
    <xf numFmtId="0" fontId="2" fillId="0" borderId="19" xfId="0" applyFont="1" applyBorder="1" applyAlignment="1">
      <alignment horizontal="center" textRotation="255"/>
    </xf>
    <xf numFmtId="0" fontId="2" fillId="0" borderId="36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24" borderId="42" xfId="0" applyFont="1" applyFill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3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4" borderId="42" xfId="0" applyFont="1" applyFill="1" applyBorder="1" applyAlignment="1">
      <alignment horizontal="center" textRotation="255"/>
    </xf>
    <xf numFmtId="0" fontId="2" fillId="24" borderId="18" xfId="0" applyFont="1" applyFill="1" applyBorder="1" applyAlignment="1">
      <alignment horizontal="center" textRotation="255"/>
    </xf>
    <xf numFmtId="0" fontId="2" fillId="0" borderId="6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24" borderId="72" xfId="0" applyFont="1" applyFill="1" applyBorder="1" applyAlignment="1">
      <alignment horizontal="center" vertical="center" textRotation="255"/>
    </xf>
    <xf numFmtId="0" fontId="2" fillId="24" borderId="17" xfId="0" applyFont="1" applyFill="1" applyBorder="1" applyAlignment="1">
      <alignment horizontal="center" vertical="center" textRotation="255"/>
    </xf>
    <xf numFmtId="0" fontId="2" fillId="24" borderId="35" xfId="0" applyFont="1" applyFill="1" applyBorder="1" applyAlignment="1">
      <alignment horizontal="center" vertical="center" textRotation="255"/>
    </xf>
    <xf numFmtId="0" fontId="2" fillId="24" borderId="64" xfId="0" applyFont="1" applyFill="1" applyBorder="1" applyAlignment="1">
      <alignment horizontal="center" vertical="center" textRotation="255" shrinkToFit="1"/>
    </xf>
    <xf numFmtId="0" fontId="2" fillId="24" borderId="12" xfId="0" applyFont="1" applyFill="1" applyBorder="1" applyAlignment="1">
      <alignment horizontal="center" vertical="center" textRotation="255" shrinkToFit="1"/>
    </xf>
    <xf numFmtId="0" fontId="2" fillId="0" borderId="5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4" borderId="42" xfId="0" applyFont="1" applyFill="1" applyBorder="1" applyAlignment="1">
      <alignment textRotation="255"/>
    </xf>
    <xf numFmtId="0" fontId="2" fillId="24" borderId="18" xfId="0" applyFont="1" applyFill="1" applyBorder="1" applyAlignment="1">
      <alignment textRotation="255"/>
    </xf>
    <xf numFmtId="0" fontId="2" fillId="0" borderId="4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24" borderId="74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textRotation="255"/>
    </xf>
    <xf numFmtId="0" fontId="2" fillId="24" borderId="33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9" fontId="2" fillId="24" borderId="77" xfId="0" applyNumberFormat="1" applyFont="1" applyFill="1" applyBorder="1" applyAlignment="1">
      <alignment horizontal="center" shrinkToFit="1"/>
    </xf>
    <xf numFmtId="189" fontId="2" fillId="24" borderId="78" xfId="0" applyNumberFormat="1" applyFont="1" applyFill="1" applyBorder="1" applyAlignment="1">
      <alignment horizontal="center" shrinkToFit="1"/>
    </xf>
    <xf numFmtId="189" fontId="4" fillId="24" borderId="74" xfId="0" applyNumberFormat="1" applyFont="1" applyFill="1" applyBorder="1" applyAlignment="1">
      <alignment vertical="center" wrapText="1"/>
    </xf>
    <xf numFmtId="189" fontId="4" fillId="24" borderId="75" xfId="0" applyNumberFormat="1" applyFont="1" applyFill="1" applyBorder="1" applyAlignment="1">
      <alignment vertical="center" wrapText="1"/>
    </xf>
    <xf numFmtId="189" fontId="4" fillId="24" borderId="25" xfId="0" applyNumberFormat="1" applyFont="1" applyFill="1" applyBorder="1" applyAlignment="1">
      <alignment vertical="center" wrapText="1"/>
    </xf>
    <xf numFmtId="189" fontId="4" fillId="24" borderId="58" xfId="0" applyNumberFormat="1" applyFont="1" applyFill="1" applyBorder="1" applyAlignment="1">
      <alignment horizontal="center" wrapText="1"/>
    </xf>
    <xf numFmtId="189" fontId="4" fillId="24" borderId="19" xfId="0" applyNumberFormat="1" applyFont="1" applyFill="1" applyBorder="1" applyAlignment="1">
      <alignment horizontal="center"/>
    </xf>
    <xf numFmtId="189" fontId="4" fillId="24" borderId="27" xfId="0" applyNumberFormat="1" applyFont="1" applyFill="1" applyBorder="1" applyAlignment="1">
      <alignment vertical="center" textRotation="255" wrapText="1"/>
    </xf>
    <xf numFmtId="189" fontId="4" fillId="24" borderId="21" xfId="0" applyNumberFormat="1" applyFont="1" applyFill="1" applyBorder="1" applyAlignment="1">
      <alignment vertical="center" textRotation="255" wrapText="1"/>
    </xf>
    <xf numFmtId="189" fontId="4" fillId="24" borderId="27" xfId="0" applyNumberFormat="1" applyFont="1" applyFill="1" applyBorder="1" applyAlignment="1">
      <alignment vertical="center" textRotation="255"/>
    </xf>
    <xf numFmtId="189" fontId="4" fillId="24" borderId="21" xfId="0" applyNumberFormat="1" applyFont="1" applyFill="1" applyBorder="1" applyAlignment="1">
      <alignment vertical="center" textRotation="255"/>
    </xf>
    <xf numFmtId="58" fontId="8" fillId="0" borderId="79" xfId="0" applyNumberFormat="1" applyFont="1" applyBorder="1" applyAlignment="1">
      <alignment horizontal="center" vertical="center"/>
    </xf>
    <xf numFmtId="0" fontId="8" fillId="0" borderId="80" xfId="0" applyNumberFormat="1" applyFont="1" applyBorder="1" applyAlignment="1">
      <alignment horizontal="center" vertical="center"/>
    </xf>
    <xf numFmtId="189" fontId="29" fillId="0" borderId="77" xfId="0" applyNumberFormat="1" applyFont="1" applyBorder="1" applyAlignment="1">
      <alignment horizontal="center" vertical="center"/>
    </xf>
    <xf numFmtId="189" fontId="29" fillId="0" borderId="48" xfId="0" applyNumberFormat="1" applyFont="1" applyBorder="1" applyAlignment="1">
      <alignment horizontal="center" vertical="center"/>
    </xf>
    <xf numFmtId="189" fontId="2" fillId="24" borderId="72" xfId="0" applyNumberFormat="1" applyFont="1" applyFill="1" applyBorder="1" applyAlignment="1">
      <alignment horizontal="center" vertical="center" textRotation="255"/>
    </xf>
    <xf numFmtId="189" fontId="2" fillId="24" borderId="17" xfId="0" applyNumberFormat="1" applyFont="1" applyFill="1" applyBorder="1" applyAlignment="1">
      <alignment horizontal="center" vertical="center" textRotation="255"/>
    </xf>
    <xf numFmtId="189" fontId="2" fillId="24" borderId="35" xfId="0" applyNumberFormat="1" applyFont="1" applyFill="1" applyBorder="1" applyAlignment="1">
      <alignment horizontal="center" vertical="center" textRotation="255"/>
    </xf>
    <xf numFmtId="189" fontId="2" fillId="24" borderId="56" xfId="0" applyNumberFormat="1" applyFont="1" applyFill="1" applyBorder="1" applyAlignment="1">
      <alignment horizontal="center" vertical="center" textRotation="255"/>
    </xf>
    <xf numFmtId="189" fontId="2" fillId="24" borderId="34" xfId="0" applyNumberFormat="1" applyFont="1" applyFill="1" applyBorder="1" applyAlignment="1">
      <alignment horizontal="center" vertical="center" textRotation="255"/>
    </xf>
    <xf numFmtId="189" fontId="2" fillId="24" borderId="19" xfId="0" applyNumberFormat="1" applyFont="1" applyFill="1" applyBorder="1" applyAlignment="1">
      <alignment horizontal="center" vertical="center" textRotation="255"/>
    </xf>
    <xf numFmtId="189" fontId="4" fillId="24" borderId="33" xfId="0" applyNumberFormat="1" applyFont="1" applyFill="1" applyBorder="1" applyAlignment="1">
      <alignment horizontal="center" wrapText="1"/>
    </xf>
    <xf numFmtId="189" fontId="0" fillId="0" borderId="35" xfId="0" applyNumberFormat="1" applyBorder="1" applyAlignment="1">
      <alignment/>
    </xf>
    <xf numFmtId="189" fontId="4" fillId="24" borderId="13" xfId="0" applyNumberFormat="1" applyFont="1" applyFill="1" applyBorder="1" applyAlignment="1">
      <alignment horizontal="left" vertical="center"/>
    </xf>
    <xf numFmtId="189" fontId="4" fillId="24" borderId="15" xfId="0" applyNumberFormat="1" applyFont="1" applyFill="1" applyBorder="1" applyAlignment="1">
      <alignment horizontal="left" vertical="center"/>
    </xf>
    <xf numFmtId="189" fontId="4" fillId="24" borderId="57" xfId="0" applyNumberFormat="1" applyFont="1" applyFill="1" applyBorder="1" applyAlignment="1">
      <alignment horizontal="left" vertical="center"/>
    </xf>
    <xf numFmtId="189" fontId="2" fillId="0" borderId="72" xfId="0" applyNumberFormat="1" applyFont="1" applyBorder="1" applyAlignment="1">
      <alignment horizontal="center" vertical="center" textRotation="255"/>
    </xf>
    <xf numFmtId="189" fontId="2" fillId="0" borderId="17" xfId="0" applyNumberFormat="1" applyFont="1" applyBorder="1" applyAlignment="1">
      <alignment horizontal="center" vertical="center" textRotation="255"/>
    </xf>
    <xf numFmtId="189" fontId="2" fillId="0" borderId="35" xfId="0" applyNumberFormat="1" applyFont="1" applyBorder="1" applyAlignment="1">
      <alignment horizontal="center" vertical="center" textRotation="255"/>
    </xf>
    <xf numFmtId="189" fontId="2" fillId="0" borderId="56" xfId="0" applyNumberFormat="1" applyFont="1" applyBorder="1" applyAlignment="1">
      <alignment horizontal="center" vertical="top" textRotation="255" wrapText="1"/>
    </xf>
    <xf numFmtId="189" fontId="2" fillId="0" borderId="34" xfId="0" applyNumberFormat="1" applyFont="1" applyBorder="1" applyAlignment="1">
      <alignment horizontal="center" vertical="top" textRotation="255"/>
    </xf>
    <xf numFmtId="189" fontId="2" fillId="0" borderId="19" xfId="0" applyNumberFormat="1" applyFont="1" applyBorder="1" applyAlignment="1">
      <alignment horizontal="center" vertical="top" textRotation="255"/>
    </xf>
    <xf numFmtId="189" fontId="4" fillId="24" borderId="74" xfId="0" applyNumberFormat="1" applyFont="1" applyFill="1" applyBorder="1" applyAlignment="1">
      <alignment horizontal="center" vertical="center"/>
    </xf>
    <xf numFmtId="189" fontId="4" fillId="24" borderId="75" xfId="0" applyNumberFormat="1" applyFont="1" applyFill="1" applyBorder="1" applyAlignment="1">
      <alignment horizontal="center" vertical="center"/>
    </xf>
    <xf numFmtId="189" fontId="4" fillId="24" borderId="25" xfId="0" applyNumberFormat="1" applyFont="1" applyFill="1" applyBorder="1" applyAlignment="1">
      <alignment horizontal="center" vertical="center"/>
    </xf>
    <xf numFmtId="58" fontId="8" fillId="0" borderId="38" xfId="0" applyNumberFormat="1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189" fontId="8" fillId="0" borderId="79" xfId="0" applyNumberFormat="1" applyFont="1" applyBorder="1" applyAlignment="1">
      <alignment horizontal="center" vertical="center"/>
    </xf>
    <xf numFmtId="189" fontId="8" fillId="0" borderId="80" xfId="0" applyNumberFormat="1" applyFont="1" applyBorder="1" applyAlignment="1">
      <alignment horizontal="center" vertical="center"/>
    </xf>
    <xf numFmtId="189" fontId="8" fillId="0" borderId="81" xfId="0" applyNumberFormat="1" applyFont="1" applyBorder="1" applyAlignment="1">
      <alignment horizontal="center" vertical="center"/>
    </xf>
    <xf numFmtId="189" fontId="4" fillId="24" borderId="42" xfId="0" applyNumberFormat="1" applyFont="1" applyFill="1" applyBorder="1" applyAlignment="1">
      <alignment horizontal="center" vertical="center" textRotation="255"/>
    </xf>
    <xf numFmtId="189" fontId="4" fillId="24" borderId="18" xfId="0" applyNumberFormat="1" applyFont="1" applyFill="1" applyBorder="1" applyAlignment="1">
      <alignment horizontal="center" vertical="center" textRotation="255"/>
    </xf>
    <xf numFmtId="189" fontId="4" fillId="24" borderId="28" xfId="0" applyNumberFormat="1" applyFont="1" applyFill="1" applyBorder="1" applyAlignment="1">
      <alignment vertical="center" textRotation="255"/>
    </xf>
    <xf numFmtId="189" fontId="4" fillId="24" borderId="20" xfId="0" applyNumberFormat="1" applyFont="1" applyFill="1" applyBorder="1" applyAlignment="1">
      <alignment vertical="center" textRotation="255"/>
    </xf>
    <xf numFmtId="186" fontId="2" fillId="24" borderId="82" xfId="0" applyNumberFormat="1" applyFont="1" applyFill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4" fillId="24" borderId="83" xfId="0" applyFont="1" applyFill="1" applyBorder="1" applyAlignment="1">
      <alignment vertical="center"/>
    </xf>
    <xf numFmtId="0" fontId="4" fillId="24" borderId="85" xfId="0" applyFont="1" applyFill="1" applyBorder="1" applyAlignment="1">
      <alignment vertical="center"/>
    </xf>
    <xf numFmtId="186" fontId="2" fillId="24" borderId="85" xfId="0" applyNumberFormat="1" applyFont="1" applyFill="1" applyBorder="1" applyAlignment="1">
      <alignment vertical="center"/>
    </xf>
    <xf numFmtId="186" fontId="2" fillId="24" borderId="84" xfId="0" applyNumberFormat="1" applyFont="1" applyFill="1" applyBorder="1" applyAlignment="1">
      <alignment vertical="center"/>
    </xf>
    <xf numFmtId="186" fontId="2" fillId="24" borderId="83" xfId="0" applyNumberFormat="1" applyFont="1" applyFill="1" applyBorder="1" applyAlignment="1">
      <alignment vertical="center"/>
    </xf>
    <xf numFmtId="0" fontId="2" fillId="24" borderId="86" xfId="0" applyFont="1" applyFill="1" applyBorder="1" applyAlignment="1">
      <alignment vertical="center"/>
    </xf>
    <xf numFmtId="0" fontId="4" fillId="24" borderId="35" xfId="61" applyFont="1" applyFill="1" applyBorder="1" applyAlignment="1">
      <alignment horizontal="left" vertical="top" wrapText="1"/>
      <protection/>
    </xf>
    <xf numFmtId="186" fontId="4" fillId="24" borderId="24" xfId="61" applyNumberFormat="1" applyFont="1" applyFill="1" applyBorder="1" applyAlignment="1">
      <alignment horizontal="right" vertical="top"/>
      <protection/>
    </xf>
    <xf numFmtId="186" fontId="4" fillId="0" borderId="19" xfId="61" applyNumberFormat="1" applyFont="1" applyBorder="1" applyAlignment="1">
      <alignment horizontal="right" vertical="top"/>
      <protection/>
    </xf>
    <xf numFmtId="186" fontId="4" fillId="24" borderId="11" xfId="61" applyNumberFormat="1" applyFont="1" applyFill="1" applyBorder="1" applyAlignment="1">
      <alignment horizontal="right" vertical="top"/>
      <protection/>
    </xf>
    <xf numFmtId="186" fontId="4" fillId="24" borderId="12" xfId="61" applyNumberFormat="1" applyFont="1" applyFill="1" applyBorder="1" applyAlignment="1">
      <alignment horizontal="right" vertical="top"/>
      <protection/>
    </xf>
    <xf numFmtId="0" fontId="4" fillId="24" borderId="11" xfId="61" applyFont="1" applyFill="1" applyBorder="1" applyAlignment="1">
      <alignment horizontal="left" vertical="top" wrapText="1"/>
      <protection/>
    </xf>
    <xf numFmtId="57" fontId="4" fillId="0" borderId="18" xfId="61" applyNumberFormat="1" applyFont="1" applyFill="1" applyBorder="1" applyAlignment="1">
      <alignment horizontal="right" vertical="top" wrapText="1"/>
      <protection/>
    </xf>
    <xf numFmtId="186" fontId="4" fillId="24" borderId="19" xfId="61" applyNumberFormat="1" applyFont="1" applyFill="1" applyBorder="1" applyAlignment="1">
      <alignment horizontal="center" vertical="top"/>
      <protection/>
    </xf>
    <xf numFmtId="0" fontId="4" fillId="24" borderId="20" xfId="61" applyFont="1" applyFill="1" applyBorder="1" applyAlignment="1">
      <alignment horizontal="left" vertical="top" wrapText="1"/>
      <protection/>
    </xf>
    <xf numFmtId="0" fontId="4" fillId="24" borderId="10" xfId="61" applyFont="1" applyFill="1" applyBorder="1" applyAlignment="1">
      <alignment horizontal="left" vertical="top" wrapText="1"/>
      <protection/>
    </xf>
    <xf numFmtId="0" fontId="4" fillId="24" borderId="17" xfId="61" applyFont="1" applyFill="1" applyBorder="1" applyAlignment="1">
      <alignment horizontal="left" vertical="top" wrapText="1"/>
      <protection/>
    </xf>
    <xf numFmtId="57" fontId="2" fillId="24" borderId="10" xfId="0" applyNumberFormat="1" applyFont="1" applyFill="1" applyBorder="1" applyAlignment="1">
      <alignment vertical="top"/>
    </xf>
    <xf numFmtId="0" fontId="2" fillId="24" borderId="10" xfId="0" applyNumberFormat="1" applyFont="1" applyFill="1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186" fontId="2" fillId="0" borderId="13" xfId="0" applyNumberFormat="1" applyFont="1" applyFill="1" applyBorder="1" applyAlignment="1">
      <alignment vertical="top"/>
    </xf>
    <xf numFmtId="186" fontId="2" fillId="0" borderId="12" xfId="0" applyNumberFormat="1" applyFont="1" applyFill="1" applyBorder="1" applyAlignment="1">
      <alignment vertical="top"/>
    </xf>
    <xf numFmtId="186" fontId="2" fillId="0" borderId="11" xfId="0" applyNumberFormat="1" applyFont="1" applyFill="1" applyBorder="1" applyAlignment="1">
      <alignment vertical="top"/>
    </xf>
    <xf numFmtId="57" fontId="2" fillId="0" borderId="10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87" xfId="0" applyFont="1" applyBorder="1" applyAlignment="1">
      <alignment vertical="top"/>
    </xf>
    <xf numFmtId="0" fontId="2" fillId="0" borderId="82" xfId="0" applyFont="1" applyBorder="1" applyAlignment="1">
      <alignment vertical="top"/>
    </xf>
    <xf numFmtId="0" fontId="4" fillId="24" borderId="87" xfId="0" applyFont="1" applyFill="1" applyBorder="1" applyAlignment="1">
      <alignment vertical="top"/>
    </xf>
    <xf numFmtId="0" fontId="4" fillId="24" borderId="88" xfId="0" applyFont="1" applyFill="1" applyBorder="1" applyAlignment="1">
      <alignment vertical="top"/>
    </xf>
    <xf numFmtId="0" fontId="4" fillId="24" borderId="87" xfId="0" applyFont="1" applyFill="1" applyBorder="1" applyAlignment="1">
      <alignment vertical="top" wrapText="1"/>
    </xf>
    <xf numFmtId="186" fontId="2" fillId="24" borderId="88" xfId="0" applyNumberFormat="1" applyFont="1" applyFill="1" applyBorder="1" applyAlignment="1">
      <alignment vertical="top"/>
    </xf>
    <xf numFmtId="186" fontId="2" fillId="24" borderId="82" xfId="0" applyNumberFormat="1" applyFont="1" applyFill="1" applyBorder="1" applyAlignment="1">
      <alignment vertical="top"/>
    </xf>
    <xf numFmtId="186" fontId="2" fillId="24" borderId="87" xfId="0" applyNumberFormat="1" applyFont="1" applyFill="1" applyBorder="1" applyAlignment="1">
      <alignment vertical="top"/>
    </xf>
    <xf numFmtId="0" fontId="2" fillId="24" borderId="89" xfId="0" applyFont="1" applyFill="1" applyBorder="1" applyAlignment="1">
      <alignment vertical="top"/>
    </xf>
    <xf numFmtId="0" fontId="2" fillId="24" borderId="89" xfId="0" applyFont="1" applyFill="1" applyBorder="1" applyAlignment="1">
      <alignment vertical="top" wrapText="1"/>
    </xf>
    <xf numFmtId="0" fontId="2" fillId="24" borderId="83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top" shrinkToFit="1"/>
    </xf>
    <xf numFmtId="0" fontId="2" fillId="0" borderId="3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/>
    </xf>
    <xf numFmtId="0" fontId="2" fillId="0" borderId="58" xfId="0" applyFont="1" applyBorder="1" applyAlignment="1">
      <alignment/>
    </xf>
    <xf numFmtId="0" fontId="4" fillId="24" borderId="33" xfId="0" applyFont="1" applyFill="1" applyBorder="1" applyAlignment="1">
      <alignment/>
    </xf>
    <xf numFmtId="0" fontId="4" fillId="24" borderId="27" xfId="0" applyFont="1" applyFill="1" applyBorder="1" applyAlignment="1">
      <alignment/>
    </xf>
    <xf numFmtId="0" fontId="2" fillId="24" borderId="28" xfId="0" applyFont="1" applyFill="1" applyBorder="1" applyAlignment="1">
      <alignment/>
    </xf>
    <xf numFmtId="0" fontId="2" fillId="24" borderId="42" xfId="0" applyFont="1" applyFill="1" applyBorder="1" applyAlignment="1">
      <alignment/>
    </xf>
    <xf numFmtId="0" fontId="2" fillId="24" borderId="27" xfId="0" applyFont="1" applyFill="1" applyBorder="1" applyAlignment="1">
      <alignment/>
    </xf>
    <xf numFmtId="0" fontId="2" fillId="24" borderId="33" xfId="0" applyFont="1" applyFill="1" applyBorder="1" applyAlignment="1">
      <alignment/>
    </xf>
    <xf numFmtId="0" fontId="2" fillId="24" borderId="58" xfId="0" applyFont="1" applyFill="1" applyBorder="1" applyAlignment="1">
      <alignment/>
    </xf>
    <xf numFmtId="0" fontId="2" fillId="24" borderId="90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0" xfId="0" applyFont="1" applyBorder="1" applyAlignment="1">
      <alignment/>
    </xf>
    <xf numFmtId="0" fontId="4" fillId="24" borderId="43" xfId="0" applyFont="1" applyFill="1" applyBorder="1" applyAlignment="1">
      <alignment/>
    </xf>
    <xf numFmtId="0" fontId="4" fillId="24" borderId="44" xfId="0" applyFont="1" applyFill="1" applyBorder="1" applyAlignment="1">
      <alignment/>
    </xf>
    <xf numFmtId="0" fontId="2" fillId="24" borderId="77" xfId="0" applyFont="1" applyFill="1" applyBorder="1" applyAlignment="1">
      <alignment/>
    </xf>
    <xf numFmtId="0" fontId="2" fillId="24" borderId="55" xfId="0" applyFont="1" applyFill="1" applyBorder="1" applyAlignment="1">
      <alignment/>
    </xf>
    <xf numFmtId="0" fontId="2" fillId="24" borderId="44" xfId="0" applyFont="1" applyFill="1" applyBorder="1" applyAlignment="1">
      <alignment/>
    </xf>
    <xf numFmtId="0" fontId="2" fillId="24" borderId="43" xfId="0" applyFont="1" applyFill="1" applyBorder="1" applyAlignment="1">
      <alignment/>
    </xf>
    <xf numFmtId="0" fontId="2" fillId="24" borderId="40" xfId="0" applyFont="1" applyFill="1" applyBorder="1" applyAlignment="1">
      <alignment/>
    </xf>
    <xf numFmtId="0" fontId="2" fillId="24" borderId="91" xfId="0" applyFont="1" applyFill="1" applyBorder="1" applyAlignment="1">
      <alignment/>
    </xf>
    <xf numFmtId="0" fontId="4" fillId="0" borderId="42" xfId="0" applyFont="1" applyBorder="1" applyAlignment="1">
      <alignment/>
    </xf>
    <xf numFmtId="189" fontId="2" fillId="0" borderId="42" xfId="0" applyNumberFormat="1" applyFont="1" applyBorder="1" applyAlignment="1">
      <alignment/>
    </xf>
    <xf numFmtId="189" fontId="2" fillId="0" borderId="58" xfId="0" applyNumberFormat="1" applyFont="1" applyBorder="1" applyAlignment="1">
      <alignment/>
    </xf>
    <xf numFmtId="189" fontId="2" fillId="24" borderId="27" xfId="0" applyNumberFormat="1" applyFont="1" applyFill="1" applyBorder="1" applyAlignment="1">
      <alignment/>
    </xf>
    <xf numFmtId="179" fontId="2" fillId="4" borderId="42" xfId="0" applyNumberFormat="1" applyFont="1" applyFill="1" applyBorder="1" applyAlignment="1">
      <alignment/>
    </xf>
    <xf numFmtId="191" fontId="2" fillId="24" borderId="29" xfId="0" applyNumberFormat="1" applyFont="1" applyFill="1" applyBorder="1" applyAlignment="1">
      <alignment/>
    </xf>
    <xf numFmtId="191" fontId="2" fillId="24" borderId="42" xfId="0" applyNumberFormat="1" applyFont="1" applyFill="1" applyBorder="1" applyAlignment="1">
      <alignment/>
    </xf>
    <xf numFmtId="191" fontId="2" fillId="24" borderId="27" xfId="0" applyNumberFormat="1" applyFont="1" applyFill="1" applyBorder="1" applyAlignment="1">
      <alignment/>
    </xf>
    <xf numFmtId="189" fontId="2" fillId="24" borderId="29" xfId="0" applyNumberFormat="1" applyFont="1" applyFill="1" applyBorder="1" applyAlignment="1">
      <alignment/>
    </xf>
    <xf numFmtId="179" fontId="2" fillId="4" borderId="58" xfId="0" applyNumberFormat="1" applyFont="1" applyFill="1" applyBorder="1" applyAlignment="1">
      <alignment/>
    </xf>
    <xf numFmtId="0" fontId="4" fillId="24" borderId="77" xfId="0" applyFont="1" applyFill="1" applyBorder="1" applyAlignment="1">
      <alignment horizontal="center"/>
    </xf>
    <xf numFmtId="0" fontId="4" fillId="24" borderId="78" xfId="0" applyFont="1" applyFill="1" applyBorder="1" applyAlignment="1">
      <alignment horizontal="center"/>
    </xf>
    <xf numFmtId="0" fontId="2" fillId="24" borderId="45" xfId="0" applyFont="1" applyFill="1" applyBorder="1" applyAlignment="1">
      <alignment/>
    </xf>
    <xf numFmtId="186" fontId="2" fillId="0" borderId="55" xfId="0" applyNumberFormat="1" applyFont="1" applyBorder="1" applyAlignment="1">
      <alignment/>
    </xf>
    <xf numFmtId="189" fontId="2" fillId="0" borderId="46" xfId="0" applyNumberFormat="1" applyFont="1" applyBorder="1" applyAlignment="1">
      <alignment/>
    </xf>
    <xf numFmtId="189" fontId="2" fillId="24" borderId="44" xfId="0" applyNumberFormat="1" applyFont="1" applyFill="1" applyBorder="1" applyAlignment="1">
      <alignment/>
    </xf>
    <xf numFmtId="179" fontId="2" fillId="4" borderId="55" xfId="0" applyNumberFormat="1" applyFont="1" applyFill="1" applyBorder="1" applyAlignment="1">
      <alignment/>
    </xf>
    <xf numFmtId="191" fontId="2" fillId="24" borderId="92" xfId="0" applyNumberFormat="1" applyFont="1" applyFill="1" applyBorder="1" applyAlignment="1">
      <alignment/>
    </xf>
    <xf numFmtId="191" fontId="2" fillId="24" borderId="55" xfId="0" applyNumberFormat="1" applyFont="1" applyFill="1" applyBorder="1" applyAlignment="1">
      <alignment/>
    </xf>
    <xf numFmtId="191" fontId="2" fillId="24" borderId="44" xfId="0" applyNumberFormat="1" applyFont="1" applyFill="1" applyBorder="1" applyAlignment="1">
      <alignment/>
    </xf>
    <xf numFmtId="189" fontId="2" fillId="24" borderId="92" xfId="0" applyNumberFormat="1" applyFont="1" applyFill="1" applyBorder="1" applyAlignment="1">
      <alignment/>
    </xf>
    <xf numFmtId="0" fontId="2" fillId="24" borderId="11" xfId="61" applyFont="1" applyFill="1" applyBorder="1" applyAlignment="1">
      <alignment vertical="top" wrapText="1"/>
      <protection/>
    </xf>
    <xf numFmtId="0" fontId="2" fillId="24" borderId="13" xfId="61" applyFont="1" applyFill="1" applyBorder="1" applyAlignment="1">
      <alignment horizontal="left" vertical="top" wrapText="1"/>
      <protection/>
    </xf>
    <xf numFmtId="189" fontId="29" fillId="0" borderId="92" xfId="0" applyNumberFormat="1" applyFont="1" applyBorder="1" applyAlignment="1">
      <alignment horizontal="center" vertical="center"/>
    </xf>
    <xf numFmtId="189" fontId="4" fillId="24" borderId="27" xfId="0" applyNumberFormat="1" applyFont="1" applyFill="1" applyBorder="1" applyAlignment="1">
      <alignment horizontal="center" wrapText="1"/>
    </xf>
    <xf numFmtId="189" fontId="4" fillId="24" borderId="21" xfId="0" applyNumberFormat="1" applyFont="1" applyFill="1" applyBorder="1" applyAlignment="1">
      <alignment horizontal="center"/>
    </xf>
    <xf numFmtId="190" fontId="2" fillId="4" borderId="44" xfId="0" applyNumberFormat="1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調査票４" xfId="61"/>
    <cellStyle name="Followed Hyperlink" xfId="62"/>
    <cellStyle name="良い" xfId="63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625" style="2" customWidth="1"/>
    <col min="5" max="5" width="20.625" style="2" customWidth="1"/>
    <col min="6" max="6" width="4.25390625" style="2" customWidth="1"/>
    <col min="7" max="7" width="4.125" style="2" customWidth="1"/>
    <col min="8" max="8" width="4.625" style="2" customWidth="1"/>
    <col min="9" max="9" width="4.125" style="2" customWidth="1"/>
    <col min="10" max="10" width="25.625" style="2" customWidth="1"/>
    <col min="11" max="12" width="8.375" style="2" customWidth="1"/>
    <col min="13" max="13" width="4.625" style="2" customWidth="1"/>
    <col min="14" max="14" width="27.625" style="2" customWidth="1"/>
    <col min="15" max="15" width="17.625" style="2" customWidth="1"/>
    <col min="16" max="16" width="5.25390625" style="2" customWidth="1"/>
    <col min="23" max="16384" width="9.00390625" style="2" customWidth="1"/>
  </cols>
  <sheetData>
    <row r="1" ht="16.5" customHeight="1">
      <c r="A1" s="2" t="s">
        <v>16</v>
      </c>
    </row>
    <row r="2" ht="22.5" customHeight="1">
      <c r="A2" s="10" t="s">
        <v>20</v>
      </c>
    </row>
    <row r="3" ht="9.75" customHeight="1" thickBot="1"/>
    <row r="4" spans="1:16" s="1" customFormat="1" ht="31.5" customHeight="1">
      <c r="A4" s="301" t="s">
        <v>31</v>
      </c>
      <c r="B4" s="308" t="s">
        <v>49</v>
      </c>
      <c r="C4" s="304" t="s">
        <v>32</v>
      </c>
      <c r="D4" s="306" t="s">
        <v>19</v>
      </c>
      <c r="E4" s="285" t="s">
        <v>4</v>
      </c>
      <c r="F4" s="295" t="s">
        <v>29</v>
      </c>
      <c r="G4" s="288" t="s">
        <v>30</v>
      </c>
      <c r="H4" s="291" t="s">
        <v>50</v>
      </c>
      <c r="I4" s="177" t="s">
        <v>3</v>
      </c>
      <c r="J4" s="298" t="s">
        <v>22</v>
      </c>
      <c r="K4" s="299"/>
      <c r="L4" s="299"/>
      <c r="M4" s="300"/>
      <c r="N4" s="298" t="s">
        <v>45</v>
      </c>
      <c r="O4" s="299"/>
      <c r="P4" s="300"/>
    </row>
    <row r="5" spans="1:16" s="18" customFormat="1" ht="21.75" customHeight="1">
      <c r="A5" s="302"/>
      <c r="B5" s="309"/>
      <c r="C5" s="305"/>
      <c r="D5" s="307"/>
      <c r="E5" s="286"/>
      <c r="F5" s="178"/>
      <c r="G5" s="289"/>
      <c r="H5" s="292"/>
      <c r="I5" s="296"/>
      <c r="J5" s="283" t="s">
        <v>10</v>
      </c>
      <c r="K5" s="294"/>
      <c r="L5" s="284"/>
      <c r="M5" s="17" t="s">
        <v>11</v>
      </c>
      <c r="N5" s="283" t="s">
        <v>12</v>
      </c>
      <c r="O5" s="284"/>
      <c r="P5" s="17" t="s">
        <v>11</v>
      </c>
    </row>
    <row r="6" spans="1:16" s="1" customFormat="1" ht="43.5" customHeight="1">
      <c r="A6" s="303"/>
      <c r="B6" s="310"/>
      <c r="C6" s="305"/>
      <c r="D6" s="307"/>
      <c r="E6" s="287"/>
      <c r="F6" s="179"/>
      <c r="G6" s="290"/>
      <c r="H6" s="293"/>
      <c r="I6" s="297"/>
      <c r="J6" s="19" t="s">
        <v>26</v>
      </c>
      <c r="K6" s="20" t="s">
        <v>5</v>
      </c>
      <c r="L6" s="20" t="s">
        <v>6</v>
      </c>
      <c r="M6" s="21" t="s">
        <v>48</v>
      </c>
      <c r="N6" s="22" t="s">
        <v>27</v>
      </c>
      <c r="O6" s="23" t="s">
        <v>28</v>
      </c>
      <c r="P6" s="21" t="s">
        <v>48</v>
      </c>
    </row>
    <row r="7" spans="1:16" s="165" customFormat="1" ht="12">
      <c r="A7" s="62">
        <v>14</v>
      </c>
      <c r="B7" s="63">
        <v>100</v>
      </c>
      <c r="C7" s="64" t="s">
        <v>191</v>
      </c>
      <c r="D7" s="65" t="s">
        <v>192</v>
      </c>
      <c r="E7" s="429" t="s">
        <v>193</v>
      </c>
      <c r="F7" s="430">
        <v>1</v>
      </c>
      <c r="G7" s="431">
        <v>1</v>
      </c>
      <c r="H7" s="432">
        <v>1</v>
      </c>
      <c r="I7" s="433">
        <v>1</v>
      </c>
      <c r="J7" s="434" t="s">
        <v>194</v>
      </c>
      <c r="K7" s="435">
        <v>36978</v>
      </c>
      <c r="L7" s="435">
        <v>36982</v>
      </c>
      <c r="M7" s="436"/>
      <c r="N7" s="437" t="s">
        <v>195</v>
      </c>
      <c r="O7" s="438" t="s">
        <v>214</v>
      </c>
      <c r="P7" s="185"/>
    </row>
    <row r="8" spans="1:16" s="165" customFormat="1" ht="22.5">
      <c r="A8" s="62">
        <v>14</v>
      </c>
      <c r="B8" s="63">
        <v>130</v>
      </c>
      <c r="C8" s="64" t="s">
        <v>191</v>
      </c>
      <c r="D8" s="65" t="s">
        <v>196</v>
      </c>
      <c r="E8" s="429" t="s">
        <v>197</v>
      </c>
      <c r="F8" s="430">
        <v>1</v>
      </c>
      <c r="G8" s="431">
        <v>1</v>
      </c>
      <c r="H8" s="432">
        <v>1</v>
      </c>
      <c r="I8" s="433">
        <v>1</v>
      </c>
      <c r="J8" s="439" t="s">
        <v>198</v>
      </c>
      <c r="K8" s="435">
        <v>37064</v>
      </c>
      <c r="L8" s="435">
        <v>37165</v>
      </c>
      <c r="M8" s="436"/>
      <c r="N8" s="437" t="s">
        <v>217</v>
      </c>
      <c r="O8" s="438" t="s">
        <v>216</v>
      </c>
      <c r="P8" s="185"/>
    </row>
    <row r="9" spans="1:22" s="167" customFormat="1" ht="24">
      <c r="A9" s="33">
        <v>14</v>
      </c>
      <c r="B9" s="34">
        <v>201</v>
      </c>
      <c r="C9" s="42" t="s">
        <v>68</v>
      </c>
      <c r="D9" s="43" t="s">
        <v>69</v>
      </c>
      <c r="E9" s="44" t="s">
        <v>70</v>
      </c>
      <c r="F9" s="182">
        <v>1</v>
      </c>
      <c r="G9" s="183">
        <v>2</v>
      </c>
      <c r="H9" s="184">
        <v>1</v>
      </c>
      <c r="I9" s="183">
        <v>1</v>
      </c>
      <c r="J9" s="42" t="s">
        <v>71</v>
      </c>
      <c r="K9" s="440">
        <v>37246</v>
      </c>
      <c r="L9" s="440">
        <v>37347</v>
      </c>
      <c r="M9" s="183" t="s">
        <v>72</v>
      </c>
      <c r="N9" s="46" t="s">
        <v>226</v>
      </c>
      <c r="O9" s="441" t="s">
        <v>156</v>
      </c>
      <c r="P9" s="180" t="s">
        <v>72</v>
      </c>
      <c r="Q9" s="166"/>
      <c r="R9" s="166"/>
      <c r="S9" s="166"/>
      <c r="T9" s="166"/>
      <c r="U9" s="166"/>
      <c r="V9" s="166"/>
    </row>
    <row r="10" spans="1:22" s="167" customFormat="1" ht="24">
      <c r="A10" s="33">
        <v>14</v>
      </c>
      <c r="B10" s="34">
        <v>203</v>
      </c>
      <c r="C10" s="42" t="s">
        <v>68</v>
      </c>
      <c r="D10" s="43" t="s">
        <v>73</v>
      </c>
      <c r="E10" s="44" t="s">
        <v>224</v>
      </c>
      <c r="F10" s="182">
        <v>1</v>
      </c>
      <c r="G10" s="183">
        <v>1</v>
      </c>
      <c r="H10" s="184">
        <v>1</v>
      </c>
      <c r="I10" s="183">
        <v>1</v>
      </c>
      <c r="J10" s="42" t="s">
        <v>72</v>
      </c>
      <c r="K10" s="440"/>
      <c r="L10" s="440"/>
      <c r="M10" s="183">
        <v>3</v>
      </c>
      <c r="N10" s="46" t="s">
        <v>74</v>
      </c>
      <c r="O10" s="441" t="s">
        <v>240</v>
      </c>
      <c r="P10" s="180" t="s">
        <v>72</v>
      </c>
      <c r="Q10" s="166"/>
      <c r="R10" s="166"/>
      <c r="S10" s="166"/>
      <c r="T10" s="166"/>
      <c r="U10" s="166"/>
      <c r="V10" s="166"/>
    </row>
    <row r="11" spans="1:22" s="167" customFormat="1" ht="13.5">
      <c r="A11" s="33">
        <v>14</v>
      </c>
      <c r="B11" s="34">
        <v>204</v>
      </c>
      <c r="C11" s="42" t="s">
        <v>68</v>
      </c>
      <c r="D11" s="45" t="s">
        <v>75</v>
      </c>
      <c r="E11" s="44" t="s">
        <v>76</v>
      </c>
      <c r="F11" s="182">
        <v>1</v>
      </c>
      <c r="G11" s="183">
        <v>1</v>
      </c>
      <c r="H11" s="184">
        <v>1</v>
      </c>
      <c r="I11" s="183">
        <v>1</v>
      </c>
      <c r="J11" s="42" t="s">
        <v>77</v>
      </c>
      <c r="K11" s="440">
        <v>39086</v>
      </c>
      <c r="L11" s="440">
        <v>39114</v>
      </c>
      <c r="M11" s="183" t="s">
        <v>72</v>
      </c>
      <c r="N11" s="46" t="s">
        <v>78</v>
      </c>
      <c r="O11" s="36" t="s">
        <v>227</v>
      </c>
      <c r="P11" s="180" t="s">
        <v>72</v>
      </c>
      <c r="Q11" s="166"/>
      <c r="R11" s="166"/>
      <c r="S11" s="166"/>
      <c r="T11" s="166"/>
      <c r="U11" s="166"/>
      <c r="V11" s="166"/>
    </row>
    <row r="12" spans="1:22" s="167" customFormat="1" ht="24">
      <c r="A12" s="33">
        <v>14</v>
      </c>
      <c r="B12" s="34">
        <v>205</v>
      </c>
      <c r="C12" s="42" t="s">
        <v>68</v>
      </c>
      <c r="D12" s="45" t="s">
        <v>79</v>
      </c>
      <c r="E12" s="44" t="s">
        <v>80</v>
      </c>
      <c r="F12" s="182">
        <v>1</v>
      </c>
      <c r="G12" s="183">
        <v>1</v>
      </c>
      <c r="H12" s="184">
        <v>1</v>
      </c>
      <c r="I12" s="183">
        <v>1</v>
      </c>
      <c r="J12" s="42" t="s">
        <v>72</v>
      </c>
      <c r="K12" s="440"/>
      <c r="L12" s="440"/>
      <c r="M12" s="183">
        <v>3</v>
      </c>
      <c r="N12" s="46" t="s">
        <v>81</v>
      </c>
      <c r="O12" s="37" t="s">
        <v>241</v>
      </c>
      <c r="P12" s="180" t="s">
        <v>72</v>
      </c>
      <c r="Q12" s="166"/>
      <c r="R12" s="166"/>
      <c r="S12" s="166"/>
      <c r="T12" s="166"/>
      <c r="U12" s="166"/>
      <c r="V12" s="166"/>
    </row>
    <row r="13" spans="1:22" s="167" customFormat="1" ht="13.5">
      <c r="A13" s="33">
        <v>14</v>
      </c>
      <c r="B13" s="34">
        <v>206</v>
      </c>
      <c r="C13" s="42" t="s">
        <v>68</v>
      </c>
      <c r="D13" s="45" t="s">
        <v>82</v>
      </c>
      <c r="E13" s="44" t="s">
        <v>83</v>
      </c>
      <c r="F13" s="182">
        <v>1</v>
      </c>
      <c r="G13" s="183">
        <v>2</v>
      </c>
      <c r="H13" s="184">
        <v>1</v>
      </c>
      <c r="I13" s="183">
        <v>0</v>
      </c>
      <c r="J13" s="42" t="s">
        <v>72</v>
      </c>
      <c r="K13" s="440"/>
      <c r="L13" s="440"/>
      <c r="M13" s="183">
        <v>0</v>
      </c>
      <c r="N13" s="46" t="s">
        <v>84</v>
      </c>
      <c r="O13" s="37" t="s">
        <v>228</v>
      </c>
      <c r="P13" s="180" t="s">
        <v>72</v>
      </c>
      <c r="Q13" s="166"/>
      <c r="R13" s="166"/>
      <c r="S13" s="166"/>
      <c r="T13" s="166"/>
      <c r="U13" s="166"/>
      <c r="V13" s="166"/>
    </row>
    <row r="14" spans="1:22" s="167" customFormat="1" ht="24">
      <c r="A14" s="33">
        <v>14</v>
      </c>
      <c r="B14" s="34">
        <v>207</v>
      </c>
      <c r="C14" s="42" t="s">
        <v>222</v>
      </c>
      <c r="D14" s="45" t="s">
        <v>85</v>
      </c>
      <c r="E14" s="44" t="s">
        <v>86</v>
      </c>
      <c r="F14" s="182">
        <v>1</v>
      </c>
      <c r="G14" s="183">
        <v>1</v>
      </c>
      <c r="H14" s="184">
        <v>1</v>
      </c>
      <c r="I14" s="183">
        <v>1</v>
      </c>
      <c r="J14" s="42" t="s">
        <v>72</v>
      </c>
      <c r="K14" s="36"/>
      <c r="L14" s="36"/>
      <c r="M14" s="183">
        <v>3</v>
      </c>
      <c r="N14" s="442" t="s">
        <v>223</v>
      </c>
      <c r="O14" s="37" t="s">
        <v>242</v>
      </c>
      <c r="P14" s="180" t="s">
        <v>72</v>
      </c>
      <c r="Q14" s="166"/>
      <c r="R14" s="166"/>
      <c r="S14" s="166"/>
      <c r="T14" s="166"/>
      <c r="U14" s="166"/>
      <c r="V14" s="166"/>
    </row>
    <row r="15" spans="1:22" s="167" customFormat="1" ht="24">
      <c r="A15" s="33">
        <v>14</v>
      </c>
      <c r="B15" s="34">
        <v>208</v>
      </c>
      <c r="C15" s="42" t="s">
        <v>68</v>
      </c>
      <c r="D15" s="45" t="s">
        <v>87</v>
      </c>
      <c r="E15" s="44" t="s">
        <v>88</v>
      </c>
      <c r="F15" s="182">
        <v>1</v>
      </c>
      <c r="G15" s="183">
        <v>2</v>
      </c>
      <c r="H15" s="184">
        <v>1</v>
      </c>
      <c r="I15" s="183">
        <v>1</v>
      </c>
      <c r="J15" s="42" t="s">
        <v>72</v>
      </c>
      <c r="K15" s="36"/>
      <c r="L15" s="36"/>
      <c r="M15" s="183">
        <v>3</v>
      </c>
      <c r="N15" s="46" t="s">
        <v>89</v>
      </c>
      <c r="O15" s="37" t="s">
        <v>229</v>
      </c>
      <c r="P15" s="180" t="s">
        <v>72</v>
      </c>
      <c r="Q15" s="166"/>
      <c r="R15" s="166"/>
      <c r="S15" s="166"/>
      <c r="T15" s="166"/>
      <c r="U15" s="166"/>
      <c r="V15" s="166"/>
    </row>
    <row r="16" spans="1:22" s="167" customFormat="1" ht="13.5">
      <c r="A16" s="443">
        <v>14</v>
      </c>
      <c r="B16" s="444">
        <v>209</v>
      </c>
      <c r="C16" s="445" t="s">
        <v>222</v>
      </c>
      <c r="D16" s="446" t="s">
        <v>90</v>
      </c>
      <c r="E16" s="447" t="s">
        <v>80</v>
      </c>
      <c r="F16" s="448">
        <v>1</v>
      </c>
      <c r="G16" s="449">
        <v>1</v>
      </c>
      <c r="H16" s="450">
        <v>1</v>
      </c>
      <c r="I16" s="449">
        <v>1</v>
      </c>
      <c r="J16" s="445" t="s">
        <v>91</v>
      </c>
      <c r="K16" s="451">
        <v>38072</v>
      </c>
      <c r="L16" s="451">
        <v>38078</v>
      </c>
      <c r="M16" s="449" t="s">
        <v>72</v>
      </c>
      <c r="N16" s="452" t="s">
        <v>92</v>
      </c>
      <c r="O16" s="453" t="s">
        <v>243</v>
      </c>
      <c r="P16" s="181" t="s">
        <v>72</v>
      </c>
      <c r="Q16" s="166"/>
      <c r="R16" s="166"/>
      <c r="S16" s="166"/>
      <c r="T16" s="166"/>
      <c r="U16" s="166"/>
      <c r="V16" s="166"/>
    </row>
    <row r="17" spans="1:22" s="167" customFormat="1" ht="24">
      <c r="A17" s="33">
        <v>14</v>
      </c>
      <c r="B17" s="34">
        <v>210</v>
      </c>
      <c r="C17" s="42" t="s">
        <v>68</v>
      </c>
      <c r="D17" s="45" t="s">
        <v>93</v>
      </c>
      <c r="E17" s="44" t="s">
        <v>94</v>
      </c>
      <c r="F17" s="182">
        <v>1</v>
      </c>
      <c r="G17" s="183">
        <v>2</v>
      </c>
      <c r="H17" s="184">
        <v>1</v>
      </c>
      <c r="I17" s="183">
        <v>0</v>
      </c>
      <c r="J17" s="42" t="s">
        <v>72</v>
      </c>
      <c r="K17" s="36"/>
      <c r="L17" s="36"/>
      <c r="M17" s="183">
        <v>0</v>
      </c>
      <c r="N17" s="46" t="s">
        <v>95</v>
      </c>
      <c r="O17" s="37" t="s">
        <v>244</v>
      </c>
      <c r="P17" s="180" t="s">
        <v>72</v>
      </c>
      <c r="Q17" s="166"/>
      <c r="R17" s="166"/>
      <c r="S17" s="166"/>
      <c r="T17" s="166"/>
      <c r="U17" s="166"/>
      <c r="V17" s="166"/>
    </row>
    <row r="18" spans="1:22" s="167" customFormat="1" ht="24">
      <c r="A18" s="33">
        <v>14</v>
      </c>
      <c r="B18" s="34">
        <v>211</v>
      </c>
      <c r="C18" s="42" t="s">
        <v>68</v>
      </c>
      <c r="D18" s="45" t="s">
        <v>96</v>
      </c>
      <c r="E18" s="44" t="s">
        <v>97</v>
      </c>
      <c r="F18" s="182">
        <v>1</v>
      </c>
      <c r="G18" s="183">
        <v>2</v>
      </c>
      <c r="H18" s="184">
        <v>1</v>
      </c>
      <c r="I18" s="183">
        <v>1</v>
      </c>
      <c r="J18" s="42" t="s">
        <v>72</v>
      </c>
      <c r="K18" s="36"/>
      <c r="L18" s="36"/>
      <c r="M18" s="183">
        <v>0</v>
      </c>
      <c r="N18" s="46" t="s">
        <v>230</v>
      </c>
      <c r="O18" s="37" t="s">
        <v>245</v>
      </c>
      <c r="P18" s="180" t="s">
        <v>72</v>
      </c>
      <c r="Q18" s="166"/>
      <c r="R18" s="166"/>
      <c r="S18" s="166"/>
      <c r="T18" s="166"/>
      <c r="U18" s="166"/>
      <c r="V18" s="166"/>
    </row>
    <row r="19" spans="1:22" s="167" customFormat="1" ht="24">
      <c r="A19" s="33">
        <v>14</v>
      </c>
      <c r="B19" s="34">
        <v>212</v>
      </c>
      <c r="C19" s="42" t="s">
        <v>68</v>
      </c>
      <c r="D19" s="45" t="s">
        <v>98</v>
      </c>
      <c r="E19" s="44" t="s">
        <v>80</v>
      </c>
      <c r="F19" s="182">
        <v>1</v>
      </c>
      <c r="G19" s="183">
        <v>1</v>
      </c>
      <c r="H19" s="184">
        <v>0</v>
      </c>
      <c r="I19" s="183">
        <v>1</v>
      </c>
      <c r="J19" s="42" t="s">
        <v>72</v>
      </c>
      <c r="K19" s="36"/>
      <c r="L19" s="36"/>
      <c r="M19" s="183">
        <v>0</v>
      </c>
      <c r="N19" s="46" t="s">
        <v>99</v>
      </c>
      <c r="O19" s="37" t="s">
        <v>246</v>
      </c>
      <c r="P19" s="180" t="s">
        <v>72</v>
      </c>
      <c r="Q19" s="166"/>
      <c r="R19" s="166"/>
      <c r="S19" s="166"/>
      <c r="T19" s="166"/>
      <c r="U19" s="166"/>
      <c r="V19" s="166"/>
    </row>
    <row r="20" spans="1:22" s="167" customFormat="1" ht="22.5">
      <c r="A20" s="33">
        <v>14</v>
      </c>
      <c r="B20" s="34">
        <v>213</v>
      </c>
      <c r="C20" s="42" t="s">
        <v>68</v>
      </c>
      <c r="D20" s="45" t="s">
        <v>100</v>
      </c>
      <c r="E20" s="44" t="s">
        <v>101</v>
      </c>
      <c r="F20" s="182">
        <v>1</v>
      </c>
      <c r="G20" s="183">
        <v>2</v>
      </c>
      <c r="H20" s="184">
        <v>1</v>
      </c>
      <c r="I20" s="183">
        <v>1</v>
      </c>
      <c r="J20" s="42" t="s">
        <v>72</v>
      </c>
      <c r="K20" s="36"/>
      <c r="L20" s="36"/>
      <c r="M20" s="183">
        <v>0</v>
      </c>
      <c r="N20" s="46" t="s">
        <v>102</v>
      </c>
      <c r="O20" s="37" t="s">
        <v>103</v>
      </c>
      <c r="P20" s="180" t="s">
        <v>72</v>
      </c>
      <c r="Q20" s="166"/>
      <c r="R20" s="166"/>
      <c r="S20" s="166"/>
      <c r="T20" s="166"/>
      <c r="U20" s="166"/>
      <c r="V20" s="166"/>
    </row>
    <row r="21" spans="1:22" s="167" customFormat="1" ht="13.5">
      <c r="A21" s="33">
        <v>14</v>
      </c>
      <c r="B21" s="34">
        <v>214</v>
      </c>
      <c r="C21" s="42" t="s">
        <v>68</v>
      </c>
      <c r="D21" s="45" t="s">
        <v>104</v>
      </c>
      <c r="E21" s="44" t="s">
        <v>105</v>
      </c>
      <c r="F21" s="182">
        <v>1</v>
      </c>
      <c r="G21" s="183">
        <v>2</v>
      </c>
      <c r="H21" s="184">
        <v>0</v>
      </c>
      <c r="I21" s="183">
        <v>1</v>
      </c>
      <c r="J21" s="42" t="s">
        <v>72</v>
      </c>
      <c r="K21" s="440"/>
      <c r="L21" s="440"/>
      <c r="M21" s="183">
        <v>0</v>
      </c>
      <c r="N21" s="46" t="s">
        <v>72</v>
      </c>
      <c r="O21" s="37" t="s">
        <v>72</v>
      </c>
      <c r="P21" s="180">
        <v>1</v>
      </c>
      <c r="Q21" s="166"/>
      <c r="R21" s="166"/>
      <c r="S21" s="166"/>
      <c r="T21" s="166"/>
      <c r="U21" s="166"/>
      <c r="V21" s="166"/>
    </row>
    <row r="22" spans="1:22" s="167" customFormat="1" ht="13.5">
      <c r="A22" s="33">
        <v>14</v>
      </c>
      <c r="B22" s="34">
        <v>215</v>
      </c>
      <c r="C22" s="42" t="s">
        <v>68</v>
      </c>
      <c r="D22" s="45" t="s">
        <v>106</v>
      </c>
      <c r="E22" s="44" t="s">
        <v>107</v>
      </c>
      <c r="F22" s="182">
        <v>1</v>
      </c>
      <c r="G22" s="183">
        <v>2</v>
      </c>
      <c r="H22" s="184">
        <v>1</v>
      </c>
      <c r="I22" s="183">
        <v>1</v>
      </c>
      <c r="J22" s="42" t="s">
        <v>72</v>
      </c>
      <c r="K22" s="36"/>
      <c r="L22" s="36"/>
      <c r="M22" s="183">
        <v>0</v>
      </c>
      <c r="N22" s="46" t="s">
        <v>108</v>
      </c>
      <c r="O22" s="453" t="s">
        <v>231</v>
      </c>
      <c r="P22" s="180" t="s">
        <v>72</v>
      </c>
      <c r="Q22" s="166"/>
      <c r="R22" s="166"/>
      <c r="S22" s="166"/>
      <c r="T22" s="166"/>
      <c r="U22" s="166"/>
      <c r="V22" s="166"/>
    </row>
    <row r="23" spans="1:22" s="167" customFormat="1" ht="13.5">
      <c r="A23" s="33">
        <v>14</v>
      </c>
      <c r="B23" s="34">
        <v>216</v>
      </c>
      <c r="C23" s="42" t="s">
        <v>222</v>
      </c>
      <c r="D23" s="45" t="s">
        <v>109</v>
      </c>
      <c r="E23" s="44" t="s">
        <v>110</v>
      </c>
      <c r="F23" s="182">
        <v>1</v>
      </c>
      <c r="G23" s="183">
        <v>2</v>
      </c>
      <c r="H23" s="184">
        <v>1</v>
      </c>
      <c r="I23" s="183">
        <v>1</v>
      </c>
      <c r="J23" s="42" t="s">
        <v>72</v>
      </c>
      <c r="K23" s="36"/>
      <c r="L23" s="36"/>
      <c r="M23" s="183">
        <v>0</v>
      </c>
      <c r="N23" s="46" t="s">
        <v>111</v>
      </c>
      <c r="O23" s="37" t="s">
        <v>232</v>
      </c>
      <c r="P23" s="180" t="s">
        <v>72</v>
      </c>
      <c r="Q23" s="166"/>
      <c r="R23" s="166"/>
      <c r="S23" s="166"/>
      <c r="T23" s="166"/>
      <c r="U23" s="166"/>
      <c r="V23" s="166"/>
    </row>
    <row r="24" spans="1:22" s="167" customFormat="1" ht="13.5">
      <c r="A24" s="33">
        <v>14</v>
      </c>
      <c r="B24" s="34">
        <v>217</v>
      </c>
      <c r="C24" s="42" t="s">
        <v>68</v>
      </c>
      <c r="D24" s="45" t="s">
        <v>112</v>
      </c>
      <c r="E24" s="44" t="s">
        <v>113</v>
      </c>
      <c r="F24" s="182">
        <v>1</v>
      </c>
      <c r="G24" s="183">
        <v>2</v>
      </c>
      <c r="H24" s="184">
        <v>1</v>
      </c>
      <c r="I24" s="183">
        <v>1</v>
      </c>
      <c r="J24" s="42" t="s">
        <v>72</v>
      </c>
      <c r="K24" s="36"/>
      <c r="L24" s="36"/>
      <c r="M24" s="183">
        <v>0</v>
      </c>
      <c r="N24" s="46" t="s">
        <v>114</v>
      </c>
      <c r="O24" s="37" t="s">
        <v>233</v>
      </c>
      <c r="P24" s="180" t="s">
        <v>72</v>
      </c>
      <c r="Q24" s="166"/>
      <c r="R24" s="166"/>
      <c r="S24" s="166"/>
      <c r="T24" s="166"/>
      <c r="U24" s="166"/>
      <c r="V24" s="166"/>
    </row>
    <row r="25" spans="1:22" s="167" customFormat="1" ht="24">
      <c r="A25" s="33">
        <v>14</v>
      </c>
      <c r="B25" s="34">
        <v>218</v>
      </c>
      <c r="C25" s="42" t="s">
        <v>68</v>
      </c>
      <c r="D25" s="45" t="s">
        <v>115</v>
      </c>
      <c r="E25" s="44" t="s">
        <v>116</v>
      </c>
      <c r="F25" s="182">
        <v>1</v>
      </c>
      <c r="G25" s="183">
        <v>2</v>
      </c>
      <c r="H25" s="184">
        <v>1</v>
      </c>
      <c r="I25" s="183">
        <v>1</v>
      </c>
      <c r="J25" s="42" t="s">
        <v>72</v>
      </c>
      <c r="K25" s="36"/>
      <c r="L25" s="36"/>
      <c r="M25" s="183">
        <v>0</v>
      </c>
      <c r="N25" s="46" t="s">
        <v>117</v>
      </c>
      <c r="O25" s="37" t="s">
        <v>247</v>
      </c>
      <c r="P25" s="180" t="s">
        <v>72</v>
      </c>
      <c r="Q25" s="166"/>
      <c r="R25" s="166"/>
      <c r="S25" s="166"/>
      <c r="T25" s="166"/>
      <c r="U25" s="166"/>
      <c r="V25" s="166"/>
    </row>
    <row r="26" spans="1:22" s="167" customFormat="1" ht="13.5">
      <c r="A26" s="33">
        <v>14</v>
      </c>
      <c r="B26" s="34">
        <v>301</v>
      </c>
      <c r="C26" s="42" t="s">
        <v>68</v>
      </c>
      <c r="D26" s="45" t="s">
        <v>118</v>
      </c>
      <c r="E26" s="44" t="s">
        <v>119</v>
      </c>
      <c r="F26" s="182">
        <v>1</v>
      </c>
      <c r="G26" s="183">
        <v>2</v>
      </c>
      <c r="H26" s="184">
        <v>0</v>
      </c>
      <c r="I26" s="183">
        <v>1</v>
      </c>
      <c r="J26" s="42" t="s">
        <v>72</v>
      </c>
      <c r="K26" s="36"/>
      <c r="L26" s="36"/>
      <c r="M26" s="183">
        <v>0</v>
      </c>
      <c r="N26" s="46" t="s">
        <v>120</v>
      </c>
      <c r="O26" s="37" t="s">
        <v>234</v>
      </c>
      <c r="P26" s="180" t="s">
        <v>72</v>
      </c>
      <c r="Q26" s="166"/>
      <c r="R26" s="166"/>
      <c r="S26" s="166"/>
      <c r="T26" s="166"/>
      <c r="U26" s="166"/>
      <c r="V26" s="166"/>
    </row>
    <row r="27" spans="1:22" s="167" customFormat="1" ht="24">
      <c r="A27" s="33">
        <v>14</v>
      </c>
      <c r="B27" s="34">
        <v>321</v>
      </c>
      <c r="C27" s="42" t="s">
        <v>68</v>
      </c>
      <c r="D27" s="45" t="s">
        <v>121</v>
      </c>
      <c r="E27" s="44" t="s">
        <v>122</v>
      </c>
      <c r="F27" s="182">
        <v>1</v>
      </c>
      <c r="G27" s="183">
        <v>2</v>
      </c>
      <c r="H27" s="184">
        <v>1</v>
      </c>
      <c r="I27" s="183">
        <v>1</v>
      </c>
      <c r="J27" s="42" t="s">
        <v>72</v>
      </c>
      <c r="K27" s="36"/>
      <c r="L27" s="36"/>
      <c r="M27" s="183">
        <v>0</v>
      </c>
      <c r="N27" s="46" t="s">
        <v>235</v>
      </c>
      <c r="O27" s="37" t="s">
        <v>248</v>
      </c>
      <c r="P27" s="180" t="s">
        <v>72</v>
      </c>
      <c r="Q27" s="166"/>
      <c r="R27" s="166"/>
      <c r="S27" s="166"/>
      <c r="T27" s="166"/>
      <c r="U27" s="166"/>
      <c r="V27" s="166"/>
    </row>
    <row r="28" spans="1:22" s="167" customFormat="1" ht="13.5">
      <c r="A28" s="33">
        <v>14</v>
      </c>
      <c r="B28" s="34">
        <v>341</v>
      </c>
      <c r="C28" s="42" t="s">
        <v>68</v>
      </c>
      <c r="D28" s="45" t="s">
        <v>123</v>
      </c>
      <c r="E28" s="44" t="s">
        <v>124</v>
      </c>
      <c r="F28" s="182">
        <v>1</v>
      </c>
      <c r="G28" s="183">
        <v>2</v>
      </c>
      <c r="H28" s="184">
        <v>0</v>
      </c>
      <c r="I28" s="183">
        <v>0</v>
      </c>
      <c r="J28" s="42" t="s">
        <v>72</v>
      </c>
      <c r="K28" s="36"/>
      <c r="L28" s="36"/>
      <c r="M28" s="183">
        <v>3</v>
      </c>
      <c r="N28" s="46" t="s">
        <v>125</v>
      </c>
      <c r="O28" s="37" t="s">
        <v>215</v>
      </c>
      <c r="P28" s="180" t="s">
        <v>72</v>
      </c>
      <c r="Q28" s="166"/>
      <c r="R28" s="166"/>
      <c r="S28" s="166"/>
      <c r="T28" s="166"/>
      <c r="U28" s="166"/>
      <c r="V28" s="166"/>
    </row>
    <row r="29" spans="1:22" s="167" customFormat="1" ht="13.5">
      <c r="A29" s="33">
        <v>14</v>
      </c>
      <c r="B29" s="34">
        <v>342</v>
      </c>
      <c r="C29" s="42" t="s">
        <v>68</v>
      </c>
      <c r="D29" s="45" t="s">
        <v>126</v>
      </c>
      <c r="E29" s="44" t="s">
        <v>127</v>
      </c>
      <c r="F29" s="182">
        <v>1</v>
      </c>
      <c r="G29" s="183">
        <v>2</v>
      </c>
      <c r="H29" s="184">
        <v>1</v>
      </c>
      <c r="I29" s="183">
        <v>1</v>
      </c>
      <c r="J29" s="42" t="s">
        <v>72</v>
      </c>
      <c r="K29" s="36"/>
      <c r="L29" s="36"/>
      <c r="M29" s="183">
        <v>0</v>
      </c>
      <c r="N29" s="46" t="s">
        <v>128</v>
      </c>
      <c r="O29" s="37" t="s">
        <v>236</v>
      </c>
      <c r="P29" s="180" t="s">
        <v>72</v>
      </c>
      <c r="Q29" s="166"/>
      <c r="R29" s="166"/>
      <c r="S29" s="166"/>
      <c r="T29" s="166"/>
      <c r="U29" s="166"/>
      <c r="V29" s="166"/>
    </row>
    <row r="30" spans="1:22" s="167" customFormat="1" ht="13.5">
      <c r="A30" s="33">
        <v>14</v>
      </c>
      <c r="B30" s="34">
        <v>361</v>
      </c>
      <c r="C30" s="42" t="s">
        <v>68</v>
      </c>
      <c r="D30" s="45" t="s">
        <v>129</v>
      </c>
      <c r="E30" s="44" t="s">
        <v>130</v>
      </c>
      <c r="F30" s="182">
        <v>1</v>
      </c>
      <c r="G30" s="183">
        <v>2</v>
      </c>
      <c r="H30" s="184">
        <v>0</v>
      </c>
      <c r="I30" s="183">
        <v>0</v>
      </c>
      <c r="J30" s="42" t="s">
        <v>72</v>
      </c>
      <c r="K30" s="36"/>
      <c r="L30" s="36"/>
      <c r="M30" s="183">
        <v>0</v>
      </c>
      <c r="N30" s="46" t="s">
        <v>131</v>
      </c>
      <c r="O30" s="37" t="s">
        <v>231</v>
      </c>
      <c r="P30" s="180" t="s">
        <v>72</v>
      </c>
      <c r="Q30" s="166"/>
      <c r="R30" s="166"/>
      <c r="S30" s="166"/>
      <c r="T30" s="166"/>
      <c r="U30" s="166"/>
      <c r="V30" s="166"/>
    </row>
    <row r="31" spans="1:22" s="167" customFormat="1" ht="24">
      <c r="A31" s="33">
        <v>14</v>
      </c>
      <c r="B31" s="34">
        <v>362</v>
      </c>
      <c r="C31" s="42" t="s">
        <v>68</v>
      </c>
      <c r="D31" s="45" t="s">
        <v>132</v>
      </c>
      <c r="E31" s="44" t="s">
        <v>122</v>
      </c>
      <c r="F31" s="182">
        <v>1</v>
      </c>
      <c r="G31" s="183">
        <v>2</v>
      </c>
      <c r="H31" s="184">
        <v>1</v>
      </c>
      <c r="I31" s="183">
        <v>1</v>
      </c>
      <c r="J31" s="42" t="s">
        <v>72</v>
      </c>
      <c r="K31" s="36"/>
      <c r="L31" s="36"/>
      <c r="M31" s="183">
        <v>0</v>
      </c>
      <c r="N31" s="44" t="s">
        <v>133</v>
      </c>
      <c r="O31" s="37" t="s">
        <v>249</v>
      </c>
      <c r="P31" s="180" t="s">
        <v>72</v>
      </c>
      <c r="Q31" s="166"/>
      <c r="R31" s="166"/>
      <c r="S31" s="166"/>
      <c r="T31" s="166"/>
      <c r="U31" s="166"/>
      <c r="V31" s="166"/>
    </row>
    <row r="32" spans="1:22" s="167" customFormat="1" ht="24">
      <c r="A32" s="33">
        <v>14</v>
      </c>
      <c r="B32" s="34">
        <v>363</v>
      </c>
      <c r="C32" s="42" t="s">
        <v>68</v>
      </c>
      <c r="D32" s="45" t="s">
        <v>134</v>
      </c>
      <c r="E32" s="44" t="s">
        <v>135</v>
      </c>
      <c r="F32" s="182">
        <v>1</v>
      </c>
      <c r="G32" s="183">
        <v>2</v>
      </c>
      <c r="H32" s="184">
        <v>0</v>
      </c>
      <c r="I32" s="183">
        <v>0</v>
      </c>
      <c r="J32" s="42" t="s">
        <v>72</v>
      </c>
      <c r="K32" s="36"/>
      <c r="L32" s="36"/>
      <c r="M32" s="183">
        <v>0</v>
      </c>
      <c r="N32" s="44" t="s">
        <v>136</v>
      </c>
      <c r="O32" s="37" t="s">
        <v>237</v>
      </c>
      <c r="P32" s="180" t="s">
        <v>72</v>
      </c>
      <c r="Q32" s="166"/>
      <c r="R32" s="166"/>
      <c r="S32" s="166"/>
      <c r="T32" s="166"/>
      <c r="U32" s="166"/>
      <c r="V32" s="166"/>
    </row>
    <row r="33" spans="1:22" s="167" customFormat="1" ht="13.5">
      <c r="A33" s="33">
        <v>14</v>
      </c>
      <c r="B33" s="34">
        <v>364</v>
      </c>
      <c r="C33" s="42" t="s">
        <v>68</v>
      </c>
      <c r="D33" s="45" t="s">
        <v>137</v>
      </c>
      <c r="E33" s="44" t="s">
        <v>135</v>
      </c>
      <c r="F33" s="182">
        <v>1</v>
      </c>
      <c r="G33" s="183">
        <v>2</v>
      </c>
      <c r="H33" s="184">
        <v>0</v>
      </c>
      <c r="I33" s="183">
        <v>0</v>
      </c>
      <c r="J33" s="42" t="s">
        <v>72</v>
      </c>
      <c r="K33" s="36"/>
      <c r="L33" s="36"/>
      <c r="M33" s="183">
        <v>0</v>
      </c>
      <c r="N33" s="44" t="s">
        <v>138</v>
      </c>
      <c r="O33" s="37" t="s">
        <v>238</v>
      </c>
      <c r="P33" s="180" t="s">
        <v>72</v>
      </c>
      <c r="Q33" s="166"/>
      <c r="R33" s="166"/>
      <c r="S33" s="166"/>
      <c r="T33" s="166"/>
      <c r="U33" s="166"/>
      <c r="V33" s="166"/>
    </row>
    <row r="34" spans="1:22" s="167" customFormat="1" ht="13.5">
      <c r="A34" s="33">
        <v>14</v>
      </c>
      <c r="B34" s="34">
        <v>366</v>
      </c>
      <c r="C34" s="42" t="s">
        <v>68</v>
      </c>
      <c r="D34" s="45" t="s">
        <v>139</v>
      </c>
      <c r="E34" s="44" t="s">
        <v>140</v>
      </c>
      <c r="F34" s="182">
        <v>1</v>
      </c>
      <c r="G34" s="183">
        <v>2</v>
      </c>
      <c r="H34" s="184">
        <v>0</v>
      </c>
      <c r="I34" s="183">
        <v>0</v>
      </c>
      <c r="J34" s="42" t="s">
        <v>72</v>
      </c>
      <c r="K34" s="440"/>
      <c r="L34" s="440"/>
      <c r="M34" s="183">
        <v>0</v>
      </c>
      <c r="N34" s="44" t="s">
        <v>141</v>
      </c>
      <c r="O34" s="37" t="s">
        <v>239</v>
      </c>
      <c r="P34" s="180" t="s">
        <v>72</v>
      </c>
      <c r="Q34" s="166"/>
      <c r="R34" s="166"/>
      <c r="S34" s="166"/>
      <c r="T34" s="166"/>
      <c r="U34" s="166"/>
      <c r="V34" s="166"/>
    </row>
    <row r="35" spans="1:22" s="167" customFormat="1" ht="24">
      <c r="A35" s="33">
        <v>14</v>
      </c>
      <c r="B35" s="34">
        <v>382</v>
      </c>
      <c r="C35" s="42" t="s">
        <v>68</v>
      </c>
      <c r="D35" s="45" t="s">
        <v>142</v>
      </c>
      <c r="E35" s="44" t="s">
        <v>130</v>
      </c>
      <c r="F35" s="182">
        <v>1</v>
      </c>
      <c r="G35" s="183">
        <v>2</v>
      </c>
      <c r="H35" s="184">
        <v>1</v>
      </c>
      <c r="I35" s="183">
        <v>1</v>
      </c>
      <c r="J35" s="42" t="s">
        <v>72</v>
      </c>
      <c r="K35" s="36"/>
      <c r="L35" s="36"/>
      <c r="M35" s="183">
        <v>0</v>
      </c>
      <c r="N35" s="44" t="s">
        <v>143</v>
      </c>
      <c r="O35" s="37" t="s">
        <v>250</v>
      </c>
      <c r="P35" s="180" t="s">
        <v>72</v>
      </c>
      <c r="Q35" s="166"/>
      <c r="R35" s="166"/>
      <c r="S35" s="166"/>
      <c r="T35" s="166"/>
      <c r="U35" s="166"/>
      <c r="V35" s="166"/>
    </row>
    <row r="36" spans="1:22" s="167" customFormat="1" ht="13.5">
      <c r="A36" s="33">
        <v>14</v>
      </c>
      <c r="B36" s="34">
        <v>383</v>
      </c>
      <c r="C36" s="42" t="s">
        <v>68</v>
      </c>
      <c r="D36" s="45" t="s">
        <v>144</v>
      </c>
      <c r="E36" s="44" t="s">
        <v>145</v>
      </c>
      <c r="F36" s="182">
        <v>1</v>
      </c>
      <c r="G36" s="183">
        <v>2</v>
      </c>
      <c r="H36" s="184">
        <v>1</v>
      </c>
      <c r="I36" s="183">
        <v>0</v>
      </c>
      <c r="J36" s="42" t="s">
        <v>72</v>
      </c>
      <c r="K36" s="440"/>
      <c r="L36" s="440"/>
      <c r="M36" s="183">
        <v>0</v>
      </c>
      <c r="N36" s="44" t="s">
        <v>72</v>
      </c>
      <c r="O36" s="37" t="s">
        <v>72</v>
      </c>
      <c r="P36" s="180">
        <v>1</v>
      </c>
      <c r="Q36" s="166"/>
      <c r="R36" s="166"/>
      <c r="S36" s="166"/>
      <c r="T36" s="166"/>
      <c r="U36" s="166"/>
      <c r="V36" s="166"/>
    </row>
    <row r="37" spans="1:22" s="167" customFormat="1" ht="13.5">
      <c r="A37" s="33">
        <v>14</v>
      </c>
      <c r="B37" s="34">
        <v>384</v>
      </c>
      <c r="C37" s="42" t="s">
        <v>68</v>
      </c>
      <c r="D37" s="45" t="s">
        <v>146</v>
      </c>
      <c r="E37" s="44" t="s">
        <v>147</v>
      </c>
      <c r="F37" s="182">
        <v>1</v>
      </c>
      <c r="G37" s="183">
        <v>2</v>
      </c>
      <c r="H37" s="184">
        <v>1</v>
      </c>
      <c r="I37" s="183">
        <v>1</v>
      </c>
      <c r="J37" s="42" t="s">
        <v>72</v>
      </c>
      <c r="K37" s="36"/>
      <c r="L37" s="36"/>
      <c r="M37" s="183">
        <v>0</v>
      </c>
      <c r="N37" s="44" t="s">
        <v>148</v>
      </c>
      <c r="O37" s="37" t="s">
        <v>149</v>
      </c>
      <c r="P37" s="180" t="s">
        <v>72</v>
      </c>
      <c r="Q37" s="166"/>
      <c r="R37" s="166"/>
      <c r="S37" s="166"/>
      <c r="T37" s="166"/>
      <c r="U37" s="166"/>
      <c r="V37" s="166"/>
    </row>
    <row r="38" spans="1:22" s="167" customFormat="1" ht="24">
      <c r="A38" s="33">
        <v>14</v>
      </c>
      <c r="B38" s="34">
        <v>401</v>
      </c>
      <c r="C38" s="42" t="s">
        <v>222</v>
      </c>
      <c r="D38" s="45" t="s">
        <v>150</v>
      </c>
      <c r="E38" s="44" t="s">
        <v>151</v>
      </c>
      <c r="F38" s="182">
        <v>2</v>
      </c>
      <c r="G38" s="183">
        <v>2</v>
      </c>
      <c r="H38" s="184">
        <v>0</v>
      </c>
      <c r="I38" s="183">
        <v>1</v>
      </c>
      <c r="J38" s="42" t="s">
        <v>72</v>
      </c>
      <c r="K38" s="36"/>
      <c r="L38" s="36"/>
      <c r="M38" s="183">
        <v>0</v>
      </c>
      <c r="N38" s="44" t="s">
        <v>152</v>
      </c>
      <c r="O38" s="37" t="s">
        <v>251</v>
      </c>
      <c r="P38" s="180" t="s">
        <v>72</v>
      </c>
      <c r="Q38" s="166"/>
      <c r="R38" s="166"/>
      <c r="S38" s="166"/>
      <c r="T38" s="166"/>
      <c r="U38" s="166"/>
      <c r="V38" s="166"/>
    </row>
    <row r="39" spans="1:22" s="167" customFormat="1" ht="14.25" thickBot="1">
      <c r="A39" s="454">
        <v>14</v>
      </c>
      <c r="B39" s="455">
        <v>402</v>
      </c>
      <c r="C39" s="456" t="s">
        <v>68</v>
      </c>
      <c r="D39" s="457" t="s">
        <v>153</v>
      </c>
      <c r="E39" s="458" t="s">
        <v>154</v>
      </c>
      <c r="F39" s="459">
        <v>2</v>
      </c>
      <c r="G39" s="460">
        <v>2</v>
      </c>
      <c r="H39" s="461">
        <v>0</v>
      </c>
      <c r="I39" s="460">
        <v>0</v>
      </c>
      <c r="J39" s="456" t="s">
        <v>72</v>
      </c>
      <c r="K39" s="462"/>
      <c r="L39" s="462"/>
      <c r="M39" s="460">
        <v>0</v>
      </c>
      <c r="N39" s="458" t="s">
        <v>72</v>
      </c>
      <c r="O39" s="463" t="s">
        <v>72</v>
      </c>
      <c r="P39" s="420">
        <v>0</v>
      </c>
      <c r="Q39" s="166"/>
      <c r="R39" s="166"/>
      <c r="S39" s="166"/>
      <c r="T39" s="166"/>
      <c r="U39" s="166"/>
      <c r="V39" s="166"/>
    </row>
    <row r="40" spans="1:16" ht="18" customHeight="1" thickBot="1">
      <c r="A40" s="421"/>
      <c r="B40" s="422">
        <v>1000</v>
      </c>
      <c r="C40" s="423" t="s">
        <v>155</v>
      </c>
      <c r="D40" s="424"/>
      <c r="E40" s="423"/>
      <c r="F40" s="425"/>
      <c r="G40" s="426"/>
      <c r="H40" s="427">
        <v>21</v>
      </c>
      <c r="I40" s="426">
        <v>22</v>
      </c>
      <c r="J40" s="464">
        <f>COUNTA(J7:J39)</f>
        <v>33</v>
      </c>
      <c r="K40" s="428"/>
      <c r="L40" s="428"/>
      <c r="M40" s="426"/>
      <c r="N40" s="423"/>
      <c r="O40" s="428"/>
      <c r="P40" s="426"/>
    </row>
  </sheetData>
  <sheetProtection/>
  <mergeCells count="13">
    <mergeCell ref="A4:A6"/>
    <mergeCell ref="C4:C6"/>
    <mergeCell ref="D4:D6"/>
    <mergeCell ref="B4:B6"/>
    <mergeCell ref="N5:O5"/>
    <mergeCell ref="E4:E6"/>
    <mergeCell ref="G4:G6"/>
    <mergeCell ref="H4:H6"/>
    <mergeCell ref="J5:L5"/>
    <mergeCell ref="F4:F6"/>
    <mergeCell ref="I4:I6"/>
    <mergeCell ref="J4:M4"/>
    <mergeCell ref="N4:P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&amp;R（神奈川県）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125" style="2" customWidth="1"/>
    <col min="5" max="5" width="20.625" style="2" customWidth="1"/>
    <col min="6" max="6" width="11.625" style="2" customWidth="1"/>
    <col min="7" max="7" width="8.625" style="2" customWidth="1"/>
    <col min="8" max="8" width="26.625" style="2" customWidth="1"/>
    <col min="9" max="9" width="12.625" style="2" customWidth="1"/>
    <col min="10" max="10" width="19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17</v>
      </c>
    </row>
    <row r="2" ht="22.5" customHeight="1">
      <c r="A2" s="10" t="s">
        <v>39</v>
      </c>
    </row>
    <row r="3" ht="12.75" thickBot="1"/>
    <row r="4" spans="1:20" s="1" customFormat="1" ht="19.5" customHeight="1">
      <c r="A4" s="311" t="s">
        <v>31</v>
      </c>
      <c r="B4" s="314" t="s">
        <v>252</v>
      </c>
      <c r="C4" s="317" t="s">
        <v>51</v>
      </c>
      <c r="D4" s="320" t="s">
        <v>52</v>
      </c>
      <c r="E4" s="298" t="s">
        <v>42</v>
      </c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300"/>
      <c r="T4" s="331" t="s">
        <v>66</v>
      </c>
    </row>
    <row r="5" spans="1:20" s="1" customFormat="1" ht="19.5" customHeight="1">
      <c r="A5" s="312"/>
      <c r="B5" s="315"/>
      <c r="C5" s="318"/>
      <c r="D5" s="321"/>
      <c r="E5" s="30"/>
      <c r="F5" s="27"/>
      <c r="G5" s="31"/>
      <c r="H5" s="31"/>
      <c r="I5" s="31"/>
      <c r="J5" s="31"/>
      <c r="K5" s="283" t="s">
        <v>253</v>
      </c>
      <c r="L5" s="294"/>
      <c r="M5" s="294"/>
      <c r="N5" s="294"/>
      <c r="O5" s="294"/>
      <c r="P5" s="294"/>
      <c r="Q5" s="294"/>
      <c r="R5" s="294"/>
      <c r="S5" s="337"/>
      <c r="T5" s="332"/>
    </row>
    <row r="6" spans="1:20" s="1" customFormat="1" ht="19.5" customHeight="1">
      <c r="A6" s="312"/>
      <c r="B6" s="315"/>
      <c r="C6" s="318"/>
      <c r="D6" s="321"/>
      <c r="E6" s="334" t="s">
        <v>254</v>
      </c>
      <c r="F6" s="24"/>
      <c r="G6" s="326" t="s">
        <v>37</v>
      </c>
      <c r="H6" s="326"/>
      <c r="I6" s="326"/>
      <c r="J6" s="327"/>
      <c r="K6" s="328" t="s">
        <v>43</v>
      </c>
      <c r="L6" s="329"/>
      <c r="M6" s="330"/>
      <c r="N6" s="327" t="s">
        <v>44</v>
      </c>
      <c r="O6" s="329"/>
      <c r="P6" s="330"/>
      <c r="Q6" s="327" t="s">
        <v>255</v>
      </c>
      <c r="R6" s="329"/>
      <c r="S6" s="336"/>
      <c r="T6" s="332"/>
    </row>
    <row r="7" spans="1:20" ht="49.5" customHeight="1">
      <c r="A7" s="313"/>
      <c r="B7" s="316"/>
      <c r="C7" s="319"/>
      <c r="D7" s="322"/>
      <c r="E7" s="335"/>
      <c r="F7" s="25" t="s">
        <v>33</v>
      </c>
      <c r="G7" s="26" t="s">
        <v>34</v>
      </c>
      <c r="H7" s="26" t="s">
        <v>36</v>
      </c>
      <c r="I7" s="26" t="s">
        <v>35</v>
      </c>
      <c r="J7" s="28" t="s">
        <v>256</v>
      </c>
      <c r="K7" s="189" t="s">
        <v>257</v>
      </c>
      <c r="L7" s="186" t="s">
        <v>258</v>
      </c>
      <c r="M7" s="190" t="s">
        <v>38</v>
      </c>
      <c r="N7" s="187" t="s">
        <v>257</v>
      </c>
      <c r="O7" s="186" t="s">
        <v>258</v>
      </c>
      <c r="P7" s="188" t="s">
        <v>38</v>
      </c>
      <c r="Q7" s="190" t="s">
        <v>257</v>
      </c>
      <c r="R7" s="186" t="s">
        <v>258</v>
      </c>
      <c r="S7" s="191" t="s">
        <v>38</v>
      </c>
      <c r="T7" s="333"/>
    </row>
    <row r="8" spans="1:20" ht="16.5" customHeight="1">
      <c r="A8" s="78">
        <v>14</v>
      </c>
      <c r="B8" s="79">
        <v>100</v>
      </c>
      <c r="C8" s="80" t="s">
        <v>191</v>
      </c>
      <c r="D8" s="81" t="s">
        <v>192</v>
      </c>
      <c r="E8" s="465" t="s">
        <v>273</v>
      </c>
      <c r="F8" s="66"/>
      <c r="G8" s="88" t="s">
        <v>199</v>
      </c>
      <c r="H8" s="92" t="s">
        <v>200</v>
      </c>
      <c r="I8" s="88" t="s">
        <v>201</v>
      </c>
      <c r="J8" s="323" t="s">
        <v>202</v>
      </c>
      <c r="K8" s="74"/>
      <c r="L8" s="467" t="s">
        <v>205</v>
      </c>
      <c r="M8" s="75"/>
      <c r="N8" s="76"/>
      <c r="O8" s="467" t="s">
        <v>205</v>
      </c>
      <c r="P8" s="75"/>
      <c r="Q8" s="76"/>
      <c r="R8" s="89"/>
      <c r="S8" s="77"/>
      <c r="T8" s="61"/>
    </row>
    <row r="9" spans="1:23" ht="15" customHeight="1">
      <c r="A9" s="85"/>
      <c r="B9" s="79"/>
      <c r="C9" s="86"/>
      <c r="D9" s="87"/>
      <c r="E9" s="96" t="s">
        <v>203</v>
      </c>
      <c r="F9" s="90"/>
      <c r="G9" s="88" t="s">
        <v>207</v>
      </c>
      <c r="H9" s="94" t="s">
        <v>206</v>
      </c>
      <c r="I9" s="88" t="s">
        <v>208</v>
      </c>
      <c r="J9" s="324"/>
      <c r="K9" s="74"/>
      <c r="L9" s="466"/>
      <c r="M9" s="75"/>
      <c r="N9" s="76"/>
      <c r="O9" s="466"/>
      <c r="P9" s="75"/>
      <c r="Q9" s="76"/>
      <c r="R9" s="89"/>
      <c r="S9" s="77"/>
      <c r="T9" s="61"/>
      <c r="U9" s="91"/>
      <c r="V9" s="91"/>
      <c r="W9" s="91"/>
    </row>
    <row r="10" spans="1:20" ht="16.5" customHeight="1">
      <c r="A10" s="82"/>
      <c r="B10" s="63"/>
      <c r="C10" s="83"/>
      <c r="D10" s="84"/>
      <c r="E10" s="97" t="s">
        <v>204</v>
      </c>
      <c r="F10" s="28"/>
      <c r="G10" s="73" t="s">
        <v>209</v>
      </c>
      <c r="H10" s="95" t="s">
        <v>210</v>
      </c>
      <c r="I10" s="73" t="s">
        <v>211</v>
      </c>
      <c r="J10" s="325"/>
      <c r="K10" s="74"/>
      <c r="L10" s="468"/>
      <c r="M10" s="75"/>
      <c r="N10" s="76"/>
      <c r="O10" s="468"/>
      <c r="P10" s="75"/>
      <c r="Q10" s="76"/>
      <c r="R10" s="72"/>
      <c r="S10" s="77"/>
      <c r="T10" s="59"/>
    </row>
    <row r="11" spans="1:20" ht="27" customHeight="1">
      <c r="A11" s="62">
        <v>14</v>
      </c>
      <c r="B11" s="63">
        <v>130</v>
      </c>
      <c r="C11" s="64" t="s">
        <v>191</v>
      </c>
      <c r="D11" s="65" t="s">
        <v>196</v>
      </c>
      <c r="E11" s="22"/>
      <c r="F11" s="25"/>
      <c r="G11" s="26"/>
      <c r="H11" s="26"/>
      <c r="I11" s="26"/>
      <c r="J11" s="93"/>
      <c r="K11" s="67"/>
      <c r="L11" s="41"/>
      <c r="M11" s="68"/>
      <c r="N11" s="69"/>
      <c r="O11" s="41"/>
      <c r="P11" s="68"/>
      <c r="Q11" s="69"/>
      <c r="R11" s="41"/>
      <c r="S11" s="70"/>
      <c r="T11" s="71"/>
    </row>
    <row r="12" spans="1:20" s="39" customFormat="1" ht="27">
      <c r="A12" s="33">
        <v>14</v>
      </c>
      <c r="B12" s="34">
        <v>201</v>
      </c>
      <c r="C12" s="42" t="s">
        <v>68</v>
      </c>
      <c r="D12" s="43" t="s">
        <v>69</v>
      </c>
      <c r="E12" s="46" t="s">
        <v>157</v>
      </c>
      <c r="F12" s="50" t="s">
        <v>72</v>
      </c>
      <c r="G12" s="37" t="s">
        <v>158</v>
      </c>
      <c r="H12" s="50" t="s">
        <v>259</v>
      </c>
      <c r="I12" s="36" t="s">
        <v>159</v>
      </c>
      <c r="J12" s="54" t="s">
        <v>160</v>
      </c>
      <c r="K12" s="55" t="s">
        <v>161</v>
      </c>
      <c r="L12" s="40" t="s">
        <v>72</v>
      </c>
      <c r="M12" s="40" t="s">
        <v>72</v>
      </c>
      <c r="N12" s="40" t="s">
        <v>161</v>
      </c>
      <c r="O12" s="40" t="s">
        <v>72</v>
      </c>
      <c r="P12" s="40" t="s">
        <v>72</v>
      </c>
      <c r="Q12" s="40" t="s">
        <v>72</v>
      </c>
      <c r="R12" s="40" t="s">
        <v>72</v>
      </c>
      <c r="S12" s="56" t="s">
        <v>72</v>
      </c>
      <c r="T12" s="38">
        <v>1</v>
      </c>
    </row>
    <row r="13" spans="1:20" ht="12.75" customHeight="1">
      <c r="A13" s="5">
        <v>14</v>
      </c>
      <c r="B13" s="6">
        <v>203</v>
      </c>
      <c r="C13" s="42" t="s">
        <v>68</v>
      </c>
      <c r="D13" s="43" t="s">
        <v>73</v>
      </c>
      <c r="E13" s="57" t="s">
        <v>72</v>
      </c>
      <c r="F13" s="3" t="s">
        <v>72</v>
      </c>
      <c r="G13" s="36" t="s">
        <v>72</v>
      </c>
      <c r="H13" s="37" t="s">
        <v>72</v>
      </c>
      <c r="I13" s="36"/>
      <c r="J13" s="35"/>
      <c r="K13" s="55"/>
      <c r="L13" s="40"/>
      <c r="M13" s="40"/>
      <c r="N13" s="40"/>
      <c r="O13" s="40"/>
      <c r="P13" s="40"/>
      <c r="Q13" s="40"/>
      <c r="R13" s="40"/>
      <c r="S13" s="56"/>
      <c r="T13" s="29">
        <v>0</v>
      </c>
    </row>
    <row r="14" spans="1:20" ht="12.75" customHeight="1">
      <c r="A14" s="5">
        <v>14</v>
      </c>
      <c r="B14" s="6">
        <v>204</v>
      </c>
      <c r="C14" s="42" t="s">
        <v>68</v>
      </c>
      <c r="D14" s="45" t="s">
        <v>75</v>
      </c>
      <c r="E14" s="57" t="s">
        <v>72</v>
      </c>
      <c r="F14" s="3"/>
      <c r="G14" s="36" t="s">
        <v>72</v>
      </c>
      <c r="H14" s="37"/>
      <c r="I14" s="36"/>
      <c r="J14" s="35"/>
      <c r="K14" s="55"/>
      <c r="L14" s="40"/>
      <c r="M14" s="40"/>
      <c r="N14" s="40"/>
      <c r="O14" s="40"/>
      <c r="P14" s="40"/>
      <c r="Q14" s="40"/>
      <c r="R14" s="40"/>
      <c r="S14" s="56"/>
      <c r="T14" s="29">
        <v>1</v>
      </c>
    </row>
    <row r="15" spans="1:20" ht="12.75" customHeight="1">
      <c r="A15" s="5">
        <v>14</v>
      </c>
      <c r="B15" s="6">
        <v>205</v>
      </c>
      <c r="C15" s="42" t="s">
        <v>68</v>
      </c>
      <c r="D15" s="45" t="s">
        <v>79</v>
      </c>
      <c r="E15" s="57" t="s">
        <v>72</v>
      </c>
      <c r="F15" s="3"/>
      <c r="G15" s="36" t="s">
        <v>72</v>
      </c>
      <c r="H15" s="37"/>
      <c r="I15" s="36"/>
      <c r="J15" s="35"/>
      <c r="K15" s="55"/>
      <c r="L15" s="40"/>
      <c r="M15" s="40"/>
      <c r="N15" s="40"/>
      <c r="O15" s="40"/>
      <c r="P15" s="40"/>
      <c r="Q15" s="40"/>
      <c r="R15" s="40"/>
      <c r="S15" s="56"/>
      <c r="T15" s="29">
        <v>0</v>
      </c>
    </row>
    <row r="16" spans="1:20" ht="12.75" customHeight="1">
      <c r="A16" s="5">
        <v>14</v>
      </c>
      <c r="B16" s="6">
        <v>206</v>
      </c>
      <c r="C16" s="42" t="s">
        <v>68</v>
      </c>
      <c r="D16" s="45" t="s">
        <v>82</v>
      </c>
      <c r="E16" s="57" t="s">
        <v>72</v>
      </c>
      <c r="F16" s="3"/>
      <c r="G16" s="36"/>
      <c r="H16" s="37"/>
      <c r="I16" s="36"/>
      <c r="J16" s="35"/>
      <c r="K16" s="55"/>
      <c r="L16" s="40"/>
      <c r="M16" s="40"/>
      <c r="N16" s="40"/>
      <c r="O16" s="40"/>
      <c r="P16" s="40"/>
      <c r="Q16" s="40"/>
      <c r="R16" s="40"/>
      <c r="S16" s="56"/>
      <c r="T16" s="29">
        <v>0</v>
      </c>
    </row>
    <row r="17" spans="1:20" ht="25.5" customHeight="1">
      <c r="A17" s="5">
        <v>14</v>
      </c>
      <c r="B17" s="6">
        <v>207</v>
      </c>
      <c r="C17" s="42" t="s">
        <v>222</v>
      </c>
      <c r="D17" s="45" t="s">
        <v>85</v>
      </c>
      <c r="E17" s="57" t="s">
        <v>162</v>
      </c>
      <c r="F17" s="3" t="s">
        <v>72</v>
      </c>
      <c r="G17" s="36" t="s">
        <v>163</v>
      </c>
      <c r="H17" s="37" t="s">
        <v>260</v>
      </c>
      <c r="I17" s="36" t="s">
        <v>164</v>
      </c>
      <c r="J17" s="53" t="s">
        <v>165</v>
      </c>
      <c r="K17" s="55" t="s">
        <v>161</v>
      </c>
      <c r="L17" s="40" t="s">
        <v>72</v>
      </c>
      <c r="M17" s="40" t="s">
        <v>72</v>
      </c>
      <c r="N17" s="40" t="s">
        <v>161</v>
      </c>
      <c r="O17" s="40" t="s">
        <v>72</v>
      </c>
      <c r="P17" s="40" t="s">
        <v>72</v>
      </c>
      <c r="Q17" s="40" t="s">
        <v>72</v>
      </c>
      <c r="R17" s="40" t="s">
        <v>72</v>
      </c>
      <c r="S17" s="56" t="s">
        <v>72</v>
      </c>
      <c r="T17" s="29">
        <v>0</v>
      </c>
    </row>
    <row r="18" spans="1:20" ht="12.75" customHeight="1">
      <c r="A18" s="5">
        <v>14</v>
      </c>
      <c r="B18" s="6">
        <v>208</v>
      </c>
      <c r="C18" s="42" t="s">
        <v>68</v>
      </c>
      <c r="D18" s="45" t="s">
        <v>87</v>
      </c>
      <c r="E18" s="57" t="s">
        <v>72</v>
      </c>
      <c r="F18" s="3"/>
      <c r="G18" s="36"/>
      <c r="H18" s="37"/>
      <c r="I18" s="36"/>
      <c r="J18" s="35"/>
      <c r="K18" s="55"/>
      <c r="L18" s="40"/>
      <c r="M18" s="40"/>
      <c r="N18" s="40"/>
      <c r="O18" s="40"/>
      <c r="P18" s="40"/>
      <c r="Q18" s="40"/>
      <c r="R18" s="40"/>
      <c r="S18" s="56"/>
      <c r="T18" s="29">
        <v>0</v>
      </c>
    </row>
    <row r="19" spans="1:20" ht="40.5" customHeight="1">
      <c r="A19" s="5">
        <v>14</v>
      </c>
      <c r="B19" s="6">
        <v>209</v>
      </c>
      <c r="C19" s="42" t="s">
        <v>68</v>
      </c>
      <c r="D19" s="45" t="s">
        <v>90</v>
      </c>
      <c r="E19" s="192" t="s">
        <v>263</v>
      </c>
      <c r="F19" s="469" t="s">
        <v>264</v>
      </c>
      <c r="G19" s="36" t="s">
        <v>166</v>
      </c>
      <c r="H19" s="37" t="s">
        <v>261</v>
      </c>
      <c r="I19" s="36" t="s">
        <v>167</v>
      </c>
      <c r="J19" s="53" t="s">
        <v>168</v>
      </c>
      <c r="K19" s="55" t="s">
        <v>72</v>
      </c>
      <c r="L19" s="40" t="s">
        <v>72</v>
      </c>
      <c r="M19" s="40" t="s">
        <v>72</v>
      </c>
      <c r="N19" s="40" t="s">
        <v>72</v>
      </c>
      <c r="O19" s="40" t="s">
        <v>161</v>
      </c>
      <c r="P19" s="40" t="s">
        <v>72</v>
      </c>
      <c r="Q19" s="40" t="s">
        <v>72</v>
      </c>
      <c r="R19" s="40" t="s">
        <v>72</v>
      </c>
      <c r="S19" s="56" t="s">
        <v>72</v>
      </c>
      <c r="T19" s="29">
        <v>1</v>
      </c>
    </row>
    <row r="20" spans="1:20" ht="12.75" customHeight="1">
      <c r="A20" s="5">
        <v>14</v>
      </c>
      <c r="B20" s="6">
        <v>210</v>
      </c>
      <c r="C20" s="42" t="s">
        <v>68</v>
      </c>
      <c r="D20" s="45" t="s">
        <v>93</v>
      </c>
      <c r="E20" s="57" t="s">
        <v>72</v>
      </c>
      <c r="F20" s="3"/>
      <c r="G20" s="36"/>
      <c r="H20" s="37"/>
      <c r="I20" s="36"/>
      <c r="J20" s="35"/>
      <c r="K20" s="55"/>
      <c r="L20" s="40"/>
      <c r="M20" s="40"/>
      <c r="N20" s="40"/>
      <c r="O20" s="40"/>
      <c r="P20" s="40"/>
      <c r="Q20" s="40"/>
      <c r="R20" s="40"/>
      <c r="S20" s="56"/>
      <c r="T20" s="29">
        <v>0</v>
      </c>
    </row>
    <row r="21" spans="1:20" ht="12.75" customHeight="1">
      <c r="A21" s="5">
        <v>14</v>
      </c>
      <c r="B21" s="6">
        <v>211</v>
      </c>
      <c r="C21" s="42" t="s">
        <v>68</v>
      </c>
      <c r="D21" s="45" t="s">
        <v>96</v>
      </c>
      <c r="E21" s="57" t="s">
        <v>72</v>
      </c>
      <c r="F21" s="3"/>
      <c r="G21" s="36"/>
      <c r="H21" s="37"/>
      <c r="I21" s="36"/>
      <c r="J21" s="35"/>
      <c r="K21" s="55"/>
      <c r="L21" s="40"/>
      <c r="M21" s="40"/>
      <c r="N21" s="40"/>
      <c r="O21" s="40"/>
      <c r="P21" s="40"/>
      <c r="Q21" s="40"/>
      <c r="R21" s="40"/>
      <c r="S21" s="56"/>
      <c r="T21" s="29">
        <v>0</v>
      </c>
    </row>
    <row r="22" spans="1:20" ht="29.25" customHeight="1">
      <c r="A22" s="5">
        <v>14</v>
      </c>
      <c r="B22" s="6">
        <v>212</v>
      </c>
      <c r="C22" s="42" t="s">
        <v>68</v>
      </c>
      <c r="D22" s="45" t="s">
        <v>98</v>
      </c>
      <c r="E22" s="57" t="s">
        <v>169</v>
      </c>
      <c r="F22" s="3" t="s">
        <v>72</v>
      </c>
      <c r="G22" s="36" t="s">
        <v>170</v>
      </c>
      <c r="H22" s="37" t="s">
        <v>171</v>
      </c>
      <c r="I22" s="36" t="s">
        <v>172</v>
      </c>
      <c r="J22" s="53" t="s">
        <v>173</v>
      </c>
      <c r="K22" s="55" t="s">
        <v>161</v>
      </c>
      <c r="L22" s="40" t="s">
        <v>72</v>
      </c>
      <c r="M22" s="40" t="s">
        <v>72</v>
      </c>
      <c r="N22" s="40" t="s">
        <v>161</v>
      </c>
      <c r="O22" s="146"/>
      <c r="P22" s="40" t="s">
        <v>72</v>
      </c>
      <c r="Q22" s="40" t="s">
        <v>161</v>
      </c>
      <c r="R22" s="40" t="s">
        <v>72</v>
      </c>
      <c r="S22" s="56" t="s">
        <v>72</v>
      </c>
      <c r="T22" s="29">
        <v>0</v>
      </c>
    </row>
    <row r="23" spans="1:20" ht="12.75" customHeight="1">
      <c r="A23" s="5">
        <v>14</v>
      </c>
      <c r="B23" s="6">
        <v>213</v>
      </c>
      <c r="C23" s="42" t="s">
        <v>68</v>
      </c>
      <c r="D23" s="45" t="s">
        <v>100</v>
      </c>
      <c r="E23" s="57" t="s">
        <v>72</v>
      </c>
      <c r="F23" s="3"/>
      <c r="G23" s="36"/>
      <c r="H23" s="37"/>
      <c r="I23" s="36"/>
      <c r="J23" s="35"/>
      <c r="K23" s="55"/>
      <c r="L23" s="40"/>
      <c r="M23" s="40"/>
      <c r="N23" s="40"/>
      <c r="O23" s="40"/>
      <c r="P23" s="40"/>
      <c r="Q23" s="40"/>
      <c r="R23" s="40"/>
      <c r="S23" s="56"/>
      <c r="T23" s="29">
        <v>0</v>
      </c>
    </row>
    <row r="24" spans="1:20" ht="12.75" customHeight="1">
      <c r="A24" s="5">
        <v>14</v>
      </c>
      <c r="B24" s="6">
        <v>214</v>
      </c>
      <c r="C24" s="42" t="s">
        <v>68</v>
      </c>
      <c r="D24" s="45" t="s">
        <v>104</v>
      </c>
      <c r="E24" s="57" t="s">
        <v>72</v>
      </c>
      <c r="F24" s="3"/>
      <c r="G24" s="36"/>
      <c r="H24" s="37"/>
      <c r="I24" s="36"/>
      <c r="J24" s="35"/>
      <c r="K24" s="55"/>
      <c r="L24" s="40"/>
      <c r="M24" s="40"/>
      <c r="N24" s="40"/>
      <c r="O24" s="40"/>
      <c r="P24" s="40"/>
      <c r="Q24" s="40"/>
      <c r="R24" s="40"/>
      <c r="S24" s="56"/>
      <c r="T24" s="29">
        <v>0</v>
      </c>
    </row>
    <row r="25" spans="1:20" ht="12.75" customHeight="1">
      <c r="A25" s="5">
        <v>14</v>
      </c>
      <c r="B25" s="6">
        <v>215</v>
      </c>
      <c r="C25" s="42" t="s">
        <v>68</v>
      </c>
      <c r="D25" s="45" t="s">
        <v>106</v>
      </c>
      <c r="E25" s="57" t="s">
        <v>72</v>
      </c>
      <c r="F25" s="3"/>
      <c r="G25" s="36"/>
      <c r="H25" s="37"/>
      <c r="I25" s="36"/>
      <c r="J25" s="35"/>
      <c r="K25" s="55"/>
      <c r="L25" s="40"/>
      <c r="M25" s="40"/>
      <c r="N25" s="40"/>
      <c r="O25" s="40"/>
      <c r="P25" s="40"/>
      <c r="Q25" s="40"/>
      <c r="R25" s="40"/>
      <c r="S25" s="56"/>
      <c r="T25" s="29">
        <v>0</v>
      </c>
    </row>
    <row r="26" spans="1:20" ht="12.75" customHeight="1">
      <c r="A26" s="5">
        <v>14</v>
      </c>
      <c r="B26" s="6">
        <v>216</v>
      </c>
      <c r="C26" s="42" t="s">
        <v>222</v>
      </c>
      <c r="D26" s="45" t="s">
        <v>109</v>
      </c>
      <c r="E26" s="57" t="s">
        <v>72</v>
      </c>
      <c r="F26" s="3"/>
      <c r="G26" s="36"/>
      <c r="H26" s="37"/>
      <c r="I26" s="36"/>
      <c r="J26" s="35"/>
      <c r="K26" s="55"/>
      <c r="L26" s="40"/>
      <c r="M26" s="40"/>
      <c r="N26" s="40"/>
      <c r="O26" s="40"/>
      <c r="P26" s="40"/>
      <c r="Q26" s="40"/>
      <c r="R26" s="40"/>
      <c r="S26" s="56"/>
      <c r="T26" s="29">
        <v>0</v>
      </c>
    </row>
    <row r="27" spans="1:20" ht="25.5" customHeight="1">
      <c r="A27" s="5">
        <v>14</v>
      </c>
      <c r="B27" s="6">
        <v>217</v>
      </c>
      <c r="C27" s="42" t="s">
        <v>68</v>
      </c>
      <c r="D27" s="45" t="s">
        <v>112</v>
      </c>
      <c r="E27" s="57" t="s">
        <v>174</v>
      </c>
      <c r="F27" s="3" t="s">
        <v>72</v>
      </c>
      <c r="G27" s="36" t="s">
        <v>175</v>
      </c>
      <c r="H27" s="37" t="s">
        <v>262</v>
      </c>
      <c r="I27" s="36" t="s">
        <v>176</v>
      </c>
      <c r="J27" s="53" t="s">
        <v>177</v>
      </c>
      <c r="K27" s="55" t="s">
        <v>72</v>
      </c>
      <c r="L27" s="40" t="s">
        <v>72</v>
      </c>
      <c r="M27" s="40" t="s">
        <v>72</v>
      </c>
      <c r="N27" s="40" t="s">
        <v>161</v>
      </c>
      <c r="O27" s="40" t="s">
        <v>72</v>
      </c>
      <c r="P27" s="40" t="s">
        <v>72</v>
      </c>
      <c r="Q27" s="40" t="s">
        <v>72</v>
      </c>
      <c r="R27" s="40" t="s">
        <v>72</v>
      </c>
      <c r="S27" s="56" t="s">
        <v>72</v>
      </c>
      <c r="T27" s="29">
        <v>1</v>
      </c>
    </row>
    <row r="28" spans="1:20" ht="12.75" customHeight="1">
      <c r="A28" s="5">
        <v>14</v>
      </c>
      <c r="B28" s="6">
        <v>218</v>
      </c>
      <c r="C28" s="47" t="s">
        <v>68</v>
      </c>
      <c r="D28" s="49" t="s">
        <v>115</v>
      </c>
      <c r="E28" s="16" t="s">
        <v>72</v>
      </c>
      <c r="F28" s="3"/>
      <c r="G28" s="36"/>
      <c r="H28" s="3"/>
      <c r="I28" s="3"/>
      <c r="J28" s="35"/>
      <c r="K28" s="4"/>
      <c r="L28" s="3"/>
      <c r="M28" s="3"/>
      <c r="N28" s="3"/>
      <c r="O28" s="3"/>
      <c r="P28" s="3"/>
      <c r="Q28" s="3"/>
      <c r="R28" s="3"/>
      <c r="S28" s="7"/>
      <c r="T28" s="29">
        <v>0</v>
      </c>
    </row>
    <row r="29" spans="1:20" ht="12.75" customHeight="1">
      <c r="A29" s="5">
        <v>14</v>
      </c>
      <c r="B29" s="6">
        <v>301</v>
      </c>
      <c r="C29" s="47" t="s">
        <v>68</v>
      </c>
      <c r="D29" s="49" t="s">
        <v>118</v>
      </c>
      <c r="E29" s="16" t="s">
        <v>72</v>
      </c>
      <c r="F29" s="3"/>
      <c r="G29" s="3"/>
      <c r="H29" s="3"/>
      <c r="I29" s="3"/>
      <c r="J29" s="8"/>
      <c r="K29" s="4"/>
      <c r="L29" s="3"/>
      <c r="M29" s="3"/>
      <c r="N29" s="3"/>
      <c r="O29" s="3"/>
      <c r="P29" s="3"/>
      <c r="Q29" s="3"/>
      <c r="R29" s="3"/>
      <c r="S29" s="7"/>
      <c r="T29" s="29">
        <v>0</v>
      </c>
    </row>
    <row r="30" spans="1:20" ht="12.75" customHeight="1">
      <c r="A30" s="5">
        <v>14</v>
      </c>
      <c r="B30" s="6">
        <v>321</v>
      </c>
      <c r="C30" s="47" t="s">
        <v>68</v>
      </c>
      <c r="D30" s="49" t="s">
        <v>121</v>
      </c>
      <c r="E30" s="16" t="s">
        <v>72</v>
      </c>
      <c r="F30" s="3"/>
      <c r="G30" s="3"/>
      <c r="H30" s="3"/>
      <c r="I30" s="3"/>
      <c r="J30" s="8"/>
      <c r="K30" s="4"/>
      <c r="L30" s="3"/>
      <c r="M30" s="3"/>
      <c r="N30" s="3"/>
      <c r="O30" s="3"/>
      <c r="P30" s="3"/>
      <c r="Q30" s="3"/>
      <c r="R30" s="3"/>
      <c r="S30" s="7"/>
      <c r="T30" s="29">
        <v>0</v>
      </c>
    </row>
    <row r="31" spans="1:20" ht="12.75" customHeight="1">
      <c r="A31" s="5">
        <v>14</v>
      </c>
      <c r="B31" s="6">
        <v>341</v>
      </c>
      <c r="C31" s="47" t="s">
        <v>68</v>
      </c>
      <c r="D31" s="49" t="s">
        <v>123</v>
      </c>
      <c r="E31" s="16" t="s">
        <v>72</v>
      </c>
      <c r="F31" s="3"/>
      <c r="G31" s="3"/>
      <c r="H31" s="3"/>
      <c r="I31" s="3"/>
      <c r="J31" s="8"/>
      <c r="K31" s="4"/>
      <c r="L31" s="3"/>
      <c r="M31" s="3"/>
      <c r="N31" s="3"/>
      <c r="O31" s="3"/>
      <c r="P31" s="3"/>
      <c r="Q31" s="3"/>
      <c r="R31" s="3"/>
      <c r="S31" s="7"/>
      <c r="T31" s="29">
        <v>0</v>
      </c>
    </row>
    <row r="32" spans="1:20" ht="12.75" customHeight="1">
      <c r="A32" s="5">
        <v>14</v>
      </c>
      <c r="B32" s="6">
        <v>342</v>
      </c>
      <c r="C32" s="47" t="s">
        <v>68</v>
      </c>
      <c r="D32" s="49" t="s">
        <v>126</v>
      </c>
      <c r="E32" s="16" t="s">
        <v>72</v>
      </c>
      <c r="F32" s="3"/>
      <c r="G32" s="3"/>
      <c r="H32" s="3"/>
      <c r="I32" s="3"/>
      <c r="J32" s="8"/>
      <c r="K32" s="4"/>
      <c r="L32" s="3"/>
      <c r="M32" s="3"/>
      <c r="N32" s="3"/>
      <c r="O32" s="3"/>
      <c r="P32" s="3"/>
      <c r="Q32" s="3"/>
      <c r="R32" s="3"/>
      <c r="S32" s="7"/>
      <c r="T32" s="29">
        <v>0</v>
      </c>
    </row>
    <row r="33" spans="1:20" ht="12.75" customHeight="1">
      <c r="A33" s="5">
        <v>14</v>
      </c>
      <c r="B33" s="6">
        <v>361</v>
      </c>
      <c r="C33" s="47" t="s">
        <v>68</v>
      </c>
      <c r="D33" s="49" t="s">
        <v>129</v>
      </c>
      <c r="E33" s="16" t="s">
        <v>72</v>
      </c>
      <c r="F33" s="3"/>
      <c r="G33" s="3"/>
      <c r="H33" s="3"/>
      <c r="I33" s="3"/>
      <c r="J33" s="8"/>
      <c r="K33" s="4"/>
      <c r="L33" s="3"/>
      <c r="M33" s="3"/>
      <c r="N33" s="3"/>
      <c r="O33" s="3"/>
      <c r="P33" s="3"/>
      <c r="Q33" s="3"/>
      <c r="R33" s="3"/>
      <c r="S33" s="7"/>
      <c r="T33" s="29">
        <v>0</v>
      </c>
    </row>
    <row r="34" spans="1:20" ht="12.75" customHeight="1">
      <c r="A34" s="5">
        <v>14</v>
      </c>
      <c r="B34" s="6">
        <v>362</v>
      </c>
      <c r="C34" s="47" t="s">
        <v>68</v>
      </c>
      <c r="D34" s="49" t="s">
        <v>132</v>
      </c>
      <c r="E34" s="16" t="s">
        <v>72</v>
      </c>
      <c r="F34" s="3"/>
      <c r="G34" s="3"/>
      <c r="H34" s="3"/>
      <c r="I34" s="3"/>
      <c r="J34" s="8"/>
      <c r="K34" s="4"/>
      <c r="L34" s="3"/>
      <c r="M34" s="3"/>
      <c r="N34" s="3"/>
      <c r="O34" s="3"/>
      <c r="P34" s="3"/>
      <c r="Q34" s="3"/>
      <c r="R34" s="3"/>
      <c r="S34" s="7"/>
      <c r="T34" s="29">
        <v>0</v>
      </c>
    </row>
    <row r="35" spans="1:20" ht="12.75" customHeight="1">
      <c r="A35" s="5">
        <v>14</v>
      </c>
      <c r="B35" s="6">
        <v>363</v>
      </c>
      <c r="C35" s="47" t="s">
        <v>68</v>
      </c>
      <c r="D35" s="49" t="s">
        <v>134</v>
      </c>
      <c r="E35" s="16" t="s">
        <v>72</v>
      </c>
      <c r="F35" s="3"/>
      <c r="G35" s="3"/>
      <c r="H35" s="3"/>
      <c r="I35" s="3"/>
      <c r="J35" s="8"/>
      <c r="K35" s="4"/>
      <c r="L35" s="3"/>
      <c r="M35" s="3"/>
      <c r="N35" s="3"/>
      <c r="O35" s="3"/>
      <c r="P35" s="3"/>
      <c r="Q35" s="3"/>
      <c r="R35" s="3"/>
      <c r="S35" s="7"/>
      <c r="T35" s="29">
        <v>0</v>
      </c>
    </row>
    <row r="36" spans="1:20" ht="12.75" customHeight="1">
      <c r="A36" s="5">
        <v>14</v>
      </c>
      <c r="B36" s="6">
        <v>364</v>
      </c>
      <c r="C36" s="47" t="s">
        <v>68</v>
      </c>
      <c r="D36" s="49" t="s">
        <v>137</v>
      </c>
      <c r="E36" s="16" t="s">
        <v>72</v>
      </c>
      <c r="F36" s="3"/>
      <c r="G36" s="3"/>
      <c r="H36" s="3"/>
      <c r="I36" s="3"/>
      <c r="J36" s="8"/>
      <c r="K36" s="4"/>
      <c r="L36" s="3"/>
      <c r="M36" s="3"/>
      <c r="N36" s="3"/>
      <c r="O36" s="3"/>
      <c r="P36" s="3"/>
      <c r="Q36" s="3"/>
      <c r="R36" s="3"/>
      <c r="S36" s="7"/>
      <c r="T36" s="29">
        <v>1</v>
      </c>
    </row>
    <row r="37" spans="1:20" ht="12.75" customHeight="1">
      <c r="A37" s="5">
        <v>14</v>
      </c>
      <c r="B37" s="6">
        <v>366</v>
      </c>
      <c r="C37" s="47" t="s">
        <v>68</v>
      </c>
      <c r="D37" s="49" t="s">
        <v>139</v>
      </c>
      <c r="E37" s="16" t="s">
        <v>72</v>
      </c>
      <c r="F37" s="3"/>
      <c r="G37" s="3"/>
      <c r="H37" s="3"/>
      <c r="I37" s="3"/>
      <c r="J37" s="8"/>
      <c r="K37" s="4"/>
      <c r="L37" s="3"/>
      <c r="M37" s="3"/>
      <c r="N37" s="3"/>
      <c r="O37" s="3"/>
      <c r="P37" s="3"/>
      <c r="Q37" s="3"/>
      <c r="R37" s="3"/>
      <c r="S37" s="7"/>
      <c r="T37" s="29">
        <v>0</v>
      </c>
    </row>
    <row r="38" spans="1:20" ht="12.75" customHeight="1">
      <c r="A38" s="5">
        <v>14</v>
      </c>
      <c r="B38" s="6">
        <v>382</v>
      </c>
      <c r="C38" s="47" t="s">
        <v>68</v>
      </c>
      <c r="D38" s="49" t="s">
        <v>142</v>
      </c>
      <c r="E38" s="16" t="s">
        <v>72</v>
      </c>
      <c r="F38" s="3"/>
      <c r="G38" s="3"/>
      <c r="H38" s="3"/>
      <c r="I38" s="3"/>
      <c r="J38" s="8"/>
      <c r="K38" s="4"/>
      <c r="L38" s="3"/>
      <c r="M38" s="3"/>
      <c r="N38" s="3"/>
      <c r="O38" s="3"/>
      <c r="P38" s="3"/>
      <c r="Q38" s="3"/>
      <c r="R38" s="3"/>
      <c r="S38" s="7"/>
      <c r="T38" s="9">
        <v>0</v>
      </c>
    </row>
    <row r="39" spans="1:20" ht="12.75" customHeight="1">
      <c r="A39" s="5">
        <v>14</v>
      </c>
      <c r="B39" s="6">
        <v>383</v>
      </c>
      <c r="C39" s="47" t="s">
        <v>68</v>
      </c>
      <c r="D39" s="49" t="s">
        <v>144</v>
      </c>
      <c r="E39" s="16" t="s">
        <v>72</v>
      </c>
      <c r="F39" s="3"/>
      <c r="G39" s="3"/>
      <c r="H39" s="3"/>
      <c r="I39" s="3"/>
      <c r="J39" s="8"/>
      <c r="K39" s="4"/>
      <c r="L39" s="3"/>
      <c r="M39" s="3"/>
      <c r="N39" s="3"/>
      <c r="O39" s="3"/>
      <c r="P39" s="3"/>
      <c r="Q39" s="3"/>
      <c r="R39" s="3"/>
      <c r="S39" s="7"/>
      <c r="T39" s="9">
        <v>0</v>
      </c>
    </row>
    <row r="40" spans="1:20" ht="12.75" customHeight="1">
      <c r="A40" s="5">
        <v>14</v>
      </c>
      <c r="B40" s="6">
        <v>384</v>
      </c>
      <c r="C40" s="47" t="s">
        <v>68</v>
      </c>
      <c r="D40" s="49" t="s">
        <v>146</v>
      </c>
      <c r="E40" s="16" t="s">
        <v>72</v>
      </c>
      <c r="F40" s="3"/>
      <c r="G40" s="3"/>
      <c r="H40" s="3"/>
      <c r="I40" s="3"/>
      <c r="J40" s="8"/>
      <c r="K40" s="4"/>
      <c r="L40" s="3"/>
      <c r="M40" s="3"/>
      <c r="N40" s="3"/>
      <c r="O40" s="3"/>
      <c r="P40" s="3"/>
      <c r="Q40" s="3"/>
      <c r="R40" s="3"/>
      <c r="S40" s="7"/>
      <c r="T40" s="9">
        <v>0</v>
      </c>
    </row>
    <row r="41" spans="1:20" ht="12.75" customHeight="1">
      <c r="A41" s="5">
        <v>14</v>
      </c>
      <c r="B41" s="6">
        <v>401</v>
      </c>
      <c r="C41" s="47" t="s">
        <v>222</v>
      </c>
      <c r="D41" s="49" t="s">
        <v>150</v>
      </c>
      <c r="E41" s="16" t="s">
        <v>72</v>
      </c>
      <c r="F41" s="3"/>
      <c r="G41" s="3"/>
      <c r="H41" s="3"/>
      <c r="I41" s="3"/>
      <c r="J41" s="8"/>
      <c r="K41" s="4"/>
      <c r="L41" s="3"/>
      <c r="M41" s="3"/>
      <c r="N41" s="3"/>
      <c r="O41" s="3"/>
      <c r="P41" s="3"/>
      <c r="Q41" s="3"/>
      <c r="R41" s="3"/>
      <c r="S41" s="7"/>
      <c r="T41" s="9">
        <v>0</v>
      </c>
    </row>
    <row r="42" spans="1:20" ht="12.75" customHeight="1" thickBot="1">
      <c r="A42" s="470">
        <v>14</v>
      </c>
      <c r="B42" s="471">
        <v>402</v>
      </c>
      <c r="C42" s="472" t="s">
        <v>68</v>
      </c>
      <c r="D42" s="473" t="s">
        <v>153</v>
      </c>
      <c r="E42" s="474" t="s">
        <v>72</v>
      </c>
      <c r="F42" s="475"/>
      <c r="G42" s="475"/>
      <c r="H42" s="475"/>
      <c r="I42" s="475"/>
      <c r="J42" s="476"/>
      <c r="K42" s="477"/>
      <c r="L42" s="475"/>
      <c r="M42" s="475"/>
      <c r="N42" s="475"/>
      <c r="O42" s="475"/>
      <c r="P42" s="475"/>
      <c r="Q42" s="475"/>
      <c r="R42" s="475"/>
      <c r="S42" s="478"/>
      <c r="T42" s="479">
        <v>0</v>
      </c>
    </row>
    <row r="43" spans="1:20" ht="13.5" customHeight="1" thickBot="1">
      <c r="A43" s="480"/>
      <c r="B43" s="481">
        <v>1000</v>
      </c>
      <c r="C43" s="482" t="s">
        <v>155</v>
      </c>
      <c r="D43" s="483"/>
      <c r="E43" s="484">
        <v>5</v>
      </c>
      <c r="F43" s="485"/>
      <c r="G43" s="485"/>
      <c r="H43" s="485"/>
      <c r="I43" s="485"/>
      <c r="J43" s="486"/>
      <c r="K43" s="487"/>
      <c r="L43" s="485"/>
      <c r="M43" s="485"/>
      <c r="N43" s="485"/>
      <c r="O43" s="485"/>
      <c r="P43" s="485"/>
      <c r="Q43" s="485"/>
      <c r="R43" s="485"/>
      <c r="S43" s="488"/>
      <c r="T43" s="489">
        <v>5</v>
      </c>
    </row>
  </sheetData>
  <sheetProtection/>
  <mergeCells count="15">
    <mergeCell ref="O8:O10"/>
    <mergeCell ref="J8:J10"/>
    <mergeCell ref="G6:J6"/>
    <mergeCell ref="K6:M6"/>
    <mergeCell ref="T4:T7"/>
    <mergeCell ref="E4:S4"/>
    <mergeCell ref="E6:E7"/>
    <mergeCell ref="N6:P6"/>
    <mergeCell ref="Q6:S6"/>
    <mergeCell ref="K5:S5"/>
    <mergeCell ref="L8:L10"/>
    <mergeCell ref="A4:A7"/>
    <mergeCell ref="B4:B7"/>
    <mergeCell ref="C4:C7"/>
    <mergeCell ref="D4:D7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&amp;R（神奈川県）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9.125" style="2" customWidth="1"/>
    <col min="4" max="4" width="10.625" style="2" customWidth="1"/>
    <col min="5" max="5" width="9.625" style="2" customWidth="1"/>
    <col min="6" max="6" width="31.125" style="2" customWidth="1"/>
    <col min="7" max="11" width="5.875" style="2" customWidth="1"/>
    <col min="12" max="19" width="6.125" style="2" customWidth="1"/>
    <col min="20" max="16384" width="9.00390625" style="2" customWidth="1"/>
  </cols>
  <sheetData>
    <row r="1" ht="12">
      <c r="A1" s="2" t="s">
        <v>221</v>
      </c>
    </row>
    <row r="2" spans="1:5" ht="22.5" customHeight="1">
      <c r="A2" s="10" t="s">
        <v>47</v>
      </c>
      <c r="E2" s="14"/>
    </row>
    <row r="3" ht="12.75" thickBot="1"/>
    <row r="4" spans="1:19" s="1" customFormat="1" ht="19.5" customHeight="1">
      <c r="A4" s="352" t="s">
        <v>31</v>
      </c>
      <c r="B4" s="314" t="s">
        <v>274</v>
      </c>
      <c r="C4" s="356" t="s">
        <v>32</v>
      </c>
      <c r="D4" s="359" t="s">
        <v>19</v>
      </c>
      <c r="E4" s="367" t="s">
        <v>40</v>
      </c>
      <c r="F4" s="368"/>
      <c r="G4" s="368"/>
      <c r="H4" s="32"/>
      <c r="I4" s="374" t="s">
        <v>46</v>
      </c>
      <c r="J4" s="368"/>
      <c r="K4" s="368"/>
      <c r="L4" s="368"/>
      <c r="M4" s="368"/>
      <c r="N4" s="368"/>
      <c r="O4" s="368"/>
      <c r="P4" s="368"/>
      <c r="Q4" s="368"/>
      <c r="R4" s="368"/>
      <c r="S4" s="375"/>
    </row>
    <row r="5" spans="1:19" s="1" customFormat="1" ht="19.5" customHeight="1">
      <c r="A5" s="353"/>
      <c r="B5" s="354"/>
      <c r="C5" s="357"/>
      <c r="D5" s="360"/>
      <c r="E5" s="372" t="s">
        <v>267</v>
      </c>
      <c r="F5" s="326" t="s">
        <v>268</v>
      </c>
      <c r="G5" s="369" t="s">
        <v>8</v>
      </c>
      <c r="H5" s="342" t="s">
        <v>9</v>
      </c>
      <c r="I5" s="370" t="s">
        <v>269</v>
      </c>
      <c r="J5" s="346" t="s">
        <v>59</v>
      </c>
      <c r="K5" s="365" t="s">
        <v>270</v>
      </c>
      <c r="L5" s="340" t="s">
        <v>271</v>
      </c>
      <c r="M5" s="338" t="s">
        <v>272</v>
      </c>
      <c r="N5" s="350" t="s">
        <v>67</v>
      </c>
      <c r="O5" s="365" t="s">
        <v>64</v>
      </c>
      <c r="P5" s="348" t="s">
        <v>271</v>
      </c>
      <c r="Q5" s="363" t="s">
        <v>25</v>
      </c>
      <c r="R5" s="344" t="s">
        <v>65</v>
      </c>
      <c r="S5" s="361" t="s">
        <v>271</v>
      </c>
    </row>
    <row r="6" spans="1:19" ht="52.5" customHeight="1">
      <c r="A6" s="353"/>
      <c r="B6" s="355"/>
      <c r="C6" s="358"/>
      <c r="D6" s="360"/>
      <c r="E6" s="373"/>
      <c r="F6" s="326"/>
      <c r="G6" s="339"/>
      <c r="H6" s="343"/>
      <c r="I6" s="371"/>
      <c r="J6" s="347"/>
      <c r="K6" s="366"/>
      <c r="L6" s="341"/>
      <c r="M6" s="339"/>
      <c r="N6" s="351"/>
      <c r="O6" s="366"/>
      <c r="P6" s="349"/>
      <c r="Q6" s="364"/>
      <c r="R6" s="345"/>
      <c r="S6" s="362"/>
    </row>
    <row r="7" spans="1:19" ht="12.75" customHeight="1">
      <c r="A7" s="62">
        <v>14</v>
      </c>
      <c r="B7" s="63">
        <v>100</v>
      </c>
      <c r="C7" s="511" t="s">
        <v>191</v>
      </c>
      <c r="D7" s="512" t="s">
        <v>192</v>
      </c>
      <c r="E7" s="60"/>
      <c r="F7" s="58"/>
      <c r="G7" s="219"/>
      <c r="H7" s="224">
        <v>0</v>
      </c>
      <c r="I7" s="212">
        <v>1</v>
      </c>
      <c r="J7" s="207">
        <v>4</v>
      </c>
      <c r="K7" s="213">
        <v>1</v>
      </c>
      <c r="L7" s="199">
        <v>25</v>
      </c>
      <c r="M7" s="200"/>
      <c r="N7" s="194"/>
      <c r="O7" s="195"/>
      <c r="P7" s="196"/>
      <c r="Q7" s="201">
        <v>2857</v>
      </c>
      <c r="R7" s="202" t="s">
        <v>265</v>
      </c>
      <c r="S7" s="197"/>
    </row>
    <row r="8" spans="1:19" ht="12.75" customHeight="1">
      <c r="A8" s="62">
        <v>14</v>
      </c>
      <c r="B8" s="63">
        <v>130</v>
      </c>
      <c r="C8" s="64" t="s">
        <v>191</v>
      </c>
      <c r="D8" s="65" t="s">
        <v>196</v>
      </c>
      <c r="E8" s="60"/>
      <c r="F8" s="58"/>
      <c r="G8" s="219"/>
      <c r="H8" s="225">
        <v>0</v>
      </c>
      <c r="I8" s="212">
        <v>1</v>
      </c>
      <c r="J8" s="214">
        <v>2</v>
      </c>
      <c r="K8" s="213">
        <v>0</v>
      </c>
      <c r="L8" s="15">
        <v>0</v>
      </c>
      <c r="M8" s="193"/>
      <c r="N8" s="194"/>
      <c r="O8" s="195"/>
      <c r="P8" s="196"/>
      <c r="Q8" s="203">
        <v>645</v>
      </c>
      <c r="R8" s="204">
        <v>48</v>
      </c>
      <c r="S8" s="197">
        <f>IF(Q8=""," ",ROUND(R8/Q8*100,1))</f>
        <v>7.4</v>
      </c>
    </row>
    <row r="9" spans="1:19" ht="12.75" customHeight="1">
      <c r="A9" s="5">
        <v>14</v>
      </c>
      <c r="B9" s="6">
        <v>201</v>
      </c>
      <c r="C9" s="47" t="s">
        <v>68</v>
      </c>
      <c r="D9" s="48" t="s">
        <v>69</v>
      </c>
      <c r="E9" s="12" t="s">
        <v>72</v>
      </c>
      <c r="F9" s="51" t="s">
        <v>72</v>
      </c>
      <c r="G9" s="220" t="s">
        <v>72</v>
      </c>
      <c r="H9" s="218">
        <v>0</v>
      </c>
      <c r="I9" s="215">
        <v>1</v>
      </c>
      <c r="J9" s="216">
        <v>2</v>
      </c>
      <c r="K9" s="216">
        <v>1</v>
      </c>
      <c r="L9" s="15">
        <v>50</v>
      </c>
      <c r="M9" s="11"/>
      <c r="N9" s="3"/>
      <c r="O9" s="8" t="s">
        <v>72</v>
      </c>
      <c r="P9" s="15" t="s">
        <v>72</v>
      </c>
      <c r="Q9" s="205">
        <v>358</v>
      </c>
      <c r="R9" s="206">
        <v>20</v>
      </c>
      <c r="S9" s="13">
        <v>5.6</v>
      </c>
    </row>
    <row r="10" spans="1:19" ht="12.75" customHeight="1">
      <c r="A10" s="5">
        <v>14</v>
      </c>
      <c r="B10" s="6">
        <v>203</v>
      </c>
      <c r="C10" s="47" t="s">
        <v>68</v>
      </c>
      <c r="D10" s="48" t="s">
        <v>73</v>
      </c>
      <c r="E10" s="12" t="s">
        <v>72</v>
      </c>
      <c r="F10" s="51" t="s">
        <v>72</v>
      </c>
      <c r="G10" s="220" t="s">
        <v>72</v>
      </c>
      <c r="H10" s="218">
        <v>0</v>
      </c>
      <c r="I10" s="215">
        <v>2</v>
      </c>
      <c r="J10" s="216">
        <v>2</v>
      </c>
      <c r="K10" s="216">
        <v>0</v>
      </c>
      <c r="L10" s="15">
        <v>0</v>
      </c>
      <c r="M10" s="11"/>
      <c r="N10" s="3"/>
      <c r="O10" s="8" t="s">
        <v>72</v>
      </c>
      <c r="P10" s="15" t="s">
        <v>72</v>
      </c>
      <c r="Q10" s="205">
        <v>235</v>
      </c>
      <c r="R10" s="206">
        <v>13</v>
      </c>
      <c r="S10" s="13">
        <v>5.5</v>
      </c>
    </row>
    <row r="11" spans="1:19" ht="12.75" customHeight="1">
      <c r="A11" s="5">
        <v>14</v>
      </c>
      <c r="B11" s="6">
        <v>204</v>
      </c>
      <c r="C11" s="47" t="s">
        <v>68</v>
      </c>
      <c r="D11" s="49" t="s">
        <v>75</v>
      </c>
      <c r="E11" s="12" t="s">
        <v>72</v>
      </c>
      <c r="F11" s="51" t="s">
        <v>72</v>
      </c>
      <c r="G11" s="220" t="s">
        <v>72</v>
      </c>
      <c r="H11" s="218">
        <v>0</v>
      </c>
      <c r="I11" s="215">
        <v>1</v>
      </c>
      <c r="J11" s="216">
        <v>2</v>
      </c>
      <c r="K11" s="216">
        <v>0</v>
      </c>
      <c r="L11" s="15">
        <v>0</v>
      </c>
      <c r="M11" s="11"/>
      <c r="N11" s="3"/>
      <c r="O11" s="8" t="s">
        <v>72</v>
      </c>
      <c r="P11" s="15" t="s">
        <v>72</v>
      </c>
      <c r="Q11" s="205">
        <v>183</v>
      </c>
      <c r="R11" s="206">
        <v>13</v>
      </c>
      <c r="S11" s="13">
        <v>7.1</v>
      </c>
    </row>
    <row r="12" spans="1:19" ht="12.75" customHeight="1">
      <c r="A12" s="5">
        <v>14</v>
      </c>
      <c r="B12" s="6">
        <v>205</v>
      </c>
      <c r="C12" s="47" t="s">
        <v>68</v>
      </c>
      <c r="D12" s="49" t="s">
        <v>79</v>
      </c>
      <c r="E12" s="12" t="s">
        <v>72</v>
      </c>
      <c r="F12" s="51" t="s">
        <v>72</v>
      </c>
      <c r="G12" s="220" t="s">
        <v>72</v>
      </c>
      <c r="H12" s="221">
        <v>0</v>
      </c>
      <c r="I12" s="215">
        <v>1</v>
      </c>
      <c r="J12" s="216">
        <v>3</v>
      </c>
      <c r="K12" s="216">
        <v>0</v>
      </c>
      <c r="L12" s="15">
        <v>0</v>
      </c>
      <c r="M12" s="11"/>
      <c r="N12" s="3"/>
      <c r="O12" s="8" t="s">
        <v>72</v>
      </c>
      <c r="P12" s="15" t="s">
        <v>72</v>
      </c>
      <c r="Q12" s="205">
        <v>472</v>
      </c>
      <c r="R12" s="206">
        <v>46</v>
      </c>
      <c r="S12" s="13">
        <v>9.7</v>
      </c>
    </row>
    <row r="13" spans="1:19" ht="12.75" customHeight="1">
      <c r="A13" s="5">
        <v>14</v>
      </c>
      <c r="B13" s="6">
        <v>206</v>
      </c>
      <c r="C13" s="47" t="s">
        <v>68</v>
      </c>
      <c r="D13" s="49" t="s">
        <v>82</v>
      </c>
      <c r="E13" s="12" t="s">
        <v>72</v>
      </c>
      <c r="F13" s="51" t="s">
        <v>72</v>
      </c>
      <c r="G13" s="220" t="s">
        <v>72</v>
      </c>
      <c r="H13" s="221">
        <v>0</v>
      </c>
      <c r="I13" s="215">
        <v>1</v>
      </c>
      <c r="J13" s="216">
        <v>2</v>
      </c>
      <c r="K13" s="216">
        <v>0</v>
      </c>
      <c r="L13" s="15">
        <v>0</v>
      </c>
      <c r="M13" s="11"/>
      <c r="N13" s="3"/>
      <c r="O13" s="8" t="s">
        <v>72</v>
      </c>
      <c r="P13" s="15" t="s">
        <v>72</v>
      </c>
      <c r="Q13" s="205">
        <v>255</v>
      </c>
      <c r="R13" s="206">
        <v>1</v>
      </c>
      <c r="S13" s="13">
        <v>0.4</v>
      </c>
    </row>
    <row r="14" spans="1:19" ht="12.75" customHeight="1">
      <c r="A14" s="5">
        <v>14</v>
      </c>
      <c r="B14" s="6">
        <v>207</v>
      </c>
      <c r="C14" s="47" t="s">
        <v>222</v>
      </c>
      <c r="D14" s="49" t="s">
        <v>85</v>
      </c>
      <c r="E14" s="12" t="s">
        <v>72</v>
      </c>
      <c r="F14" s="51" t="s">
        <v>72</v>
      </c>
      <c r="G14" s="220" t="s">
        <v>72</v>
      </c>
      <c r="H14" s="221">
        <v>0</v>
      </c>
      <c r="I14" s="215">
        <v>1</v>
      </c>
      <c r="J14" s="216">
        <v>2</v>
      </c>
      <c r="K14" s="216">
        <v>0</v>
      </c>
      <c r="L14" s="15">
        <v>0</v>
      </c>
      <c r="M14" s="11"/>
      <c r="N14" s="3"/>
      <c r="O14" s="8" t="s">
        <v>72</v>
      </c>
      <c r="P14" s="15" t="s">
        <v>72</v>
      </c>
      <c r="Q14" s="205">
        <v>131</v>
      </c>
      <c r="R14" s="206">
        <v>7</v>
      </c>
      <c r="S14" s="13">
        <v>5.3</v>
      </c>
    </row>
    <row r="15" spans="1:19" ht="12.75" customHeight="1">
      <c r="A15" s="5">
        <v>14</v>
      </c>
      <c r="B15" s="6">
        <v>208</v>
      </c>
      <c r="C15" s="47" t="s">
        <v>68</v>
      </c>
      <c r="D15" s="49" t="s">
        <v>87</v>
      </c>
      <c r="E15" s="12" t="s">
        <v>72</v>
      </c>
      <c r="F15" s="51" t="s">
        <v>72</v>
      </c>
      <c r="G15" s="220" t="s">
        <v>72</v>
      </c>
      <c r="H15" s="221">
        <v>0</v>
      </c>
      <c r="I15" s="215">
        <v>1</v>
      </c>
      <c r="J15" s="216">
        <v>1</v>
      </c>
      <c r="K15" s="216">
        <v>0</v>
      </c>
      <c r="L15" s="15">
        <v>0</v>
      </c>
      <c r="M15" s="11"/>
      <c r="N15" s="3"/>
      <c r="O15" s="8" t="s">
        <v>72</v>
      </c>
      <c r="P15" s="15" t="s">
        <v>72</v>
      </c>
      <c r="Q15" s="205">
        <v>72</v>
      </c>
      <c r="R15" s="206">
        <v>11</v>
      </c>
      <c r="S15" s="13">
        <v>15.3</v>
      </c>
    </row>
    <row r="16" spans="1:19" s="164" customFormat="1" ht="12.75" customHeight="1">
      <c r="A16" s="155">
        <v>14</v>
      </c>
      <c r="B16" s="156">
        <v>209</v>
      </c>
      <c r="C16" s="157" t="s">
        <v>222</v>
      </c>
      <c r="D16" s="158" t="s">
        <v>90</v>
      </c>
      <c r="E16" s="159">
        <v>36715</v>
      </c>
      <c r="F16" s="160" t="s">
        <v>179</v>
      </c>
      <c r="G16" s="222">
        <v>1</v>
      </c>
      <c r="H16" s="223">
        <v>1</v>
      </c>
      <c r="I16" s="217">
        <v>1</v>
      </c>
      <c r="J16" s="214">
        <v>3</v>
      </c>
      <c r="K16" s="214">
        <v>0</v>
      </c>
      <c r="L16" s="15">
        <v>0</v>
      </c>
      <c r="M16" s="162"/>
      <c r="N16" s="163"/>
      <c r="O16" s="161" t="s">
        <v>72</v>
      </c>
      <c r="P16" s="15" t="s">
        <v>72</v>
      </c>
      <c r="Q16" s="203">
        <v>592</v>
      </c>
      <c r="R16" s="204">
        <v>37</v>
      </c>
      <c r="S16" s="13">
        <v>6.3</v>
      </c>
    </row>
    <row r="17" spans="1:19" ht="12.75" customHeight="1">
      <c r="A17" s="5">
        <v>14</v>
      </c>
      <c r="B17" s="6">
        <v>210</v>
      </c>
      <c r="C17" s="47" t="s">
        <v>68</v>
      </c>
      <c r="D17" s="49" t="s">
        <v>93</v>
      </c>
      <c r="E17" s="12"/>
      <c r="F17" s="51" t="s">
        <v>72</v>
      </c>
      <c r="G17" s="220" t="s">
        <v>72</v>
      </c>
      <c r="H17" s="221">
        <v>0</v>
      </c>
      <c r="I17" s="215">
        <v>1</v>
      </c>
      <c r="J17" s="216">
        <v>1</v>
      </c>
      <c r="K17" s="216">
        <v>0</v>
      </c>
      <c r="L17" s="15">
        <v>0</v>
      </c>
      <c r="M17" s="11"/>
      <c r="N17" s="3"/>
      <c r="O17" s="8" t="s">
        <v>72</v>
      </c>
      <c r="P17" s="15" t="s">
        <v>72</v>
      </c>
      <c r="Q17" s="205">
        <v>55</v>
      </c>
      <c r="R17" s="206">
        <v>3</v>
      </c>
      <c r="S17" s="13">
        <v>5.5</v>
      </c>
    </row>
    <row r="18" spans="1:19" ht="12.75" customHeight="1">
      <c r="A18" s="5">
        <v>14</v>
      </c>
      <c r="B18" s="6">
        <v>211</v>
      </c>
      <c r="C18" s="47" t="s">
        <v>68</v>
      </c>
      <c r="D18" s="49" t="s">
        <v>96</v>
      </c>
      <c r="E18" s="12"/>
      <c r="F18" s="51" t="s">
        <v>72</v>
      </c>
      <c r="G18" s="220" t="s">
        <v>72</v>
      </c>
      <c r="H18" s="221">
        <v>0</v>
      </c>
      <c r="I18" s="215">
        <v>1</v>
      </c>
      <c r="J18" s="216">
        <v>2</v>
      </c>
      <c r="K18" s="216">
        <v>0</v>
      </c>
      <c r="L18" s="15">
        <v>0</v>
      </c>
      <c r="M18" s="11"/>
      <c r="N18" s="3"/>
      <c r="O18" s="8" t="s">
        <v>72</v>
      </c>
      <c r="P18" s="15" t="s">
        <v>72</v>
      </c>
      <c r="Q18" s="205">
        <v>244</v>
      </c>
      <c r="R18" s="206">
        <v>3</v>
      </c>
      <c r="S18" s="13">
        <v>1.2</v>
      </c>
    </row>
    <row r="19" spans="1:19" ht="12.75" customHeight="1">
      <c r="A19" s="5">
        <v>14</v>
      </c>
      <c r="B19" s="6">
        <v>212</v>
      </c>
      <c r="C19" s="47" t="s">
        <v>68</v>
      </c>
      <c r="D19" s="49" t="s">
        <v>98</v>
      </c>
      <c r="E19" s="12"/>
      <c r="F19" s="51" t="s">
        <v>72</v>
      </c>
      <c r="G19" s="220" t="s">
        <v>72</v>
      </c>
      <c r="H19" s="221">
        <v>0</v>
      </c>
      <c r="I19" s="215">
        <v>1</v>
      </c>
      <c r="J19" s="216">
        <v>1</v>
      </c>
      <c r="K19" s="216">
        <v>0</v>
      </c>
      <c r="L19" s="15">
        <v>0</v>
      </c>
      <c r="M19" s="11"/>
      <c r="N19" s="3"/>
      <c r="O19" s="8" t="s">
        <v>72</v>
      </c>
      <c r="P19" s="15" t="s">
        <v>72</v>
      </c>
      <c r="Q19" s="205">
        <v>218</v>
      </c>
      <c r="R19" s="206">
        <v>5</v>
      </c>
      <c r="S19" s="13">
        <v>2.3</v>
      </c>
    </row>
    <row r="20" spans="1:19" ht="12.75" customHeight="1">
      <c r="A20" s="5">
        <v>14</v>
      </c>
      <c r="B20" s="6">
        <v>213</v>
      </c>
      <c r="C20" s="47" t="s">
        <v>68</v>
      </c>
      <c r="D20" s="49" t="s">
        <v>100</v>
      </c>
      <c r="E20" s="12"/>
      <c r="F20" s="51" t="s">
        <v>72</v>
      </c>
      <c r="G20" s="220" t="s">
        <v>72</v>
      </c>
      <c r="H20" s="221">
        <v>0</v>
      </c>
      <c r="I20" s="215">
        <v>1</v>
      </c>
      <c r="J20" s="216">
        <v>2</v>
      </c>
      <c r="K20" s="216">
        <v>0</v>
      </c>
      <c r="L20" s="15">
        <v>0</v>
      </c>
      <c r="M20" s="11"/>
      <c r="N20" s="3"/>
      <c r="O20" s="8" t="s">
        <v>72</v>
      </c>
      <c r="P20" s="15" t="s">
        <v>72</v>
      </c>
      <c r="Q20" s="205">
        <v>157</v>
      </c>
      <c r="R20" s="206">
        <v>3</v>
      </c>
      <c r="S20" s="13">
        <v>1.9</v>
      </c>
    </row>
    <row r="21" spans="1:19" ht="12.75" customHeight="1">
      <c r="A21" s="5">
        <v>14</v>
      </c>
      <c r="B21" s="6">
        <v>214</v>
      </c>
      <c r="C21" s="47" t="s">
        <v>68</v>
      </c>
      <c r="D21" s="49" t="s">
        <v>104</v>
      </c>
      <c r="E21" s="12"/>
      <c r="F21" s="51" t="s">
        <v>72</v>
      </c>
      <c r="G21" s="220" t="s">
        <v>72</v>
      </c>
      <c r="H21" s="221">
        <v>0</v>
      </c>
      <c r="I21" s="215">
        <v>2</v>
      </c>
      <c r="J21" s="216">
        <v>1</v>
      </c>
      <c r="K21" s="216">
        <v>0</v>
      </c>
      <c r="L21" s="15">
        <v>0</v>
      </c>
      <c r="M21" s="11"/>
      <c r="N21" s="3"/>
      <c r="O21" s="8" t="s">
        <v>72</v>
      </c>
      <c r="P21" s="15" t="s">
        <v>72</v>
      </c>
      <c r="Q21" s="205">
        <v>100</v>
      </c>
      <c r="R21" s="206">
        <v>4</v>
      </c>
      <c r="S21" s="13">
        <v>4</v>
      </c>
    </row>
    <row r="22" spans="1:19" ht="12.75" customHeight="1">
      <c r="A22" s="5">
        <v>14</v>
      </c>
      <c r="B22" s="6">
        <v>215</v>
      </c>
      <c r="C22" s="47" t="s">
        <v>68</v>
      </c>
      <c r="D22" s="49" t="s">
        <v>106</v>
      </c>
      <c r="E22" s="12"/>
      <c r="F22" s="51" t="s">
        <v>72</v>
      </c>
      <c r="G22" s="220" t="s">
        <v>72</v>
      </c>
      <c r="H22" s="221">
        <v>0</v>
      </c>
      <c r="I22" s="215">
        <v>1</v>
      </c>
      <c r="J22" s="216">
        <v>2</v>
      </c>
      <c r="K22" s="216">
        <v>0</v>
      </c>
      <c r="L22" s="15">
        <v>0</v>
      </c>
      <c r="M22" s="11"/>
      <c r="N22" s="3"/>
      <c r="O22" s="8" t="s">
        <v>72</v>
      </c>
      <c r="P22" s="15" t="s">
        <v>72</v>
      </c>
      <c r="Q22" s="205">
        <v>59</v>
      </c>
      <c r="R22" s="206">
        <v>4</v>
      </c>
      <c r="S22" s="13">
        <v>6.8</v>
      </c>
    </row>
    <row r="23" spans="1:19" ht="12.75" customHeight="1">
      <c r="A23" s="5">
        <v>14</v>
      </c>
      <c r="B23" s="6">
        <v>216</v>
      </c>
      <c r="C23" s="47" t="s">
        <v>222</v>
      </c>
      <c r="D23" s="49" t="s">
        <v>109</v>
      </c>
      <c r="E23" s="12"/>
      <c r="F23" s="51" t="s">
        <v>72</v>
      </c>
      <c r="G23" s="220" t="s">
        <v>72</v>
      </c>
      <c r="H23" s="221">
        <v>0</v>
      </c>
      <c r="I23" s="215">
        <v>1</v>
      </c>
      <c r="J23" s="216">
        <v>1</v>
      </c>
      <c r="K23" s="216">
        <v>0</v>
      </c>
      <c r="L23" s="15">
        <v>0</v>
      </c>
      <c r="M23" s="11"/>
      <c r="N23" s="3"/>
      <c r="O23" s="8" t="s">
        <v>72</v>
      </c>
      <c r="P23" s="15" t="s">
        <v>72</v>
      </c>
      <c r="Q23" s="205">
        <v>201</v>
      </c>
      <c r="R23" s="206">
        <v>13</v>
      </c>
      <c r="S23" s="13">
        <v>6.5</v>
      </c>
    </row>
    <row r="24" spans="1:19" ht="12.75" customHeight="1">
      <c r="A24" s="5">
        <v>14</v>
      </c>
      <c r="B24" s="6">
        <v>217</v>
      </c>
      <c r="C24" s="47" t="s">
        <v>68</v>
      </c>
      <c r="D24" s="49" t="s">
        <v>112</v>
      </c>
      <c r="E24" s="12"/>
      <c r="F24" s="51" t="s">
        <v>72</v>
      </c>
      <c r="G24" s="220" t="s">
        <v>72</v>
      </c>
      <c r="H24" s="221">
        <v>0</v>
      </c>
      <c r="I24" s="215">
        <v>1</v>
      </c>
      <c r="J24" s="216">
        <v>1</v>
      </c>
      <c r="K24" s="216">
        <v>0</v>
      </c>
      <c r="L24" s="15">
        <v>0</v>
      </c>
      <c r="M24" s="11"/>
      <c r="N24" s="3"/>
      <c r="O24" s="8" t="s">
        <v>72</v>
      </c>
      <c r="P24" s="15" t="s">
        <v>72</v>
      </c>
      <c r="Q24" s="205">
        <v>34</v>
      </c>
      <c r="R24" s="206">
        <v>0</v>
      </c>
      <c r="S24" s="13">
        <v>0</v>
      </c>
    </row>
    <row r="25" spans="1:19" ht="12.75" customHeight="1">
      <c r="A25" s="5">
        <v>14</v>
      </c>
      <c r="B25" s="6">
        <v>218</v>
      </c>
      <c r="C25" s="47" t="s">
        <v>68</v>
      </c>
      <c r="D25" s="49" t="s">
        <v>115</v>
      </c>
      <c r="E25" s="12">
        <v>37444</v>
      </c>
      <c r="F25" s="51" t="s">
        <v>178</v>
      </c>
      <c r="G25" s="220">
        <v>2</v>
      </c>
      <c r="H25" s="221">
        <v>1</v>
      </c>
      <c r="I25" s="215">
        <v>1</v>
      </c>
      <c r="J25" s="216">
        <v>2</v>
      </c>
      <c r="K25" s="216">
        <v>0</v>
      </c>
      <c r="L25" s="15">
        <v>0</v>
      </c>
      <c r="M25" s="11"/>
      <c r="N25" s="3"/>
      <c r="O25" s="8" t="s">
        <v>72</v>
      </c>
      <c r="P25" s="15" t="s">
        <v>72</v>
      </c>
      <c r="Q25" s="205">
        <v>14</v>
      </c>
      <c r="R25" s="206">
        <v>0</v>
      </c>
      <c r="S25" s="13">
        <v>0</v>
      </c>
    </row>
    <row r="26" spans="1:19" ht="12.75" customHeight="1">
      <c r="A26" s="5">
        <v>14</v>
      </c>
      <c r="B26" s="6">
        <v>301</v>
      </c>
      <c r="C26" s="47" t="s">
        <v>68</v>
      </c>
      <c r="D26" s="49" t="s">
        <v>118</v>
      </c>
      <c r="E26" s="12"/>
      <c r="F26" s="51" t="s">
        <v>72</v>
      </c>
      <c r="G26" s="220" t="s">
        <v>72</v>
      </c>
      <c r="H26" s="221">
        <v>0</v>
      </c>
      <c r="I26" s="208"/>
      <c r="J26" s="206"/>
      <c r="K26" s="206" t="s">
        <v>72</v>
      </c>
      <c r="L26" s="15" t="s">
        <v>72</v>
      </c>
      <c r="M26" s="209">
        <v>1</v>
      </c>
      <c r="N26" s="210">
        <v>1</v>
      </c>
      <c r="O26" s="211">
        <v>0</v>
      </c>
      <c r="P26" s="15">
        <v>0</v>
      </c>
      <c r="Q26" s="205">
        <v>28</v>
      </c>
      <c r="R26" s="206">
        <v>3</v>
      </c>
      <c r="S26" s="13">
        <v>10.7</v>
      </c>
    </row>
    <row r="27" spans="1:19" ht="12.75" customHeight="1">
      <c r="A27" s="5">
        <v>14</v>
      </c>
      <c r="B27" s="6">
        <v>321</v>
      </c>
      <c r="C27" s="47" t="s">
        <v>68</v>
      </c>
      <c r="D27" s="49" t="s">
        <v>121</v>
      </c>
      <c r="E27" s="12"/>
      <c r="F27" s="51" t="s">
        <v>72</v>
      </c>
      <c r="G27" s="220" t="s">
        <v>72</v>
      </c>
      <c r="H27" s="221">
        <v>0</v>
      </c>
      <c r="I27" s="208"/>
      <c r="J27" s="206"/>
      <c r="K27" s="206" t="s">
        <v>72</v>
      </c>
      <c r="L27" s="15" t="s">
        <v>72</v>
      </c>
      <c r="M27" s="209">
        <v>1</v>
      </c>
      <c r="N27" s="210">
        <v>1</v>
      </c>
      <c r="O27" s="211">
        <v>0</v>
      </c>
      <c r="P27" s="15">
        <v>0</v>
      </c>
      <c r="Q27" s="205">
        <v>23</v>
      </c>
      <c r="R27" s="206">
        <v>3</v>
      </c>
      <c r="S27" s="13">
        <v>13</v>
      </c>
    </row>
    <row r="28" spans="1:19" ht="12.75" customHeight="1">
      <c r="A28" s="5">
        <v>14</v>
      </c>
      <c r="B28" s="6">
        <v>341</v>
      </c>
      <c r="C28" s="47" t="s">
        <v>68</v>
      </c>
      <c r="D28" s="49" t="s">
        <v>123</v>
      </c>
      <c r="E28" s="12"/>
      <c r="F28" s="51" t="s">
        <v>72</v>
      </c>
      <c r="G28" s="220" t="s">
        <v>72</v>
      </c>
      <c r="H28" s="221">
        <v>0</v>
      </c>
      <c r="I28" s="208"/>
      <c r="J28" s="206"/>
      <c r="K28" s="206" t="s">
        <v>72</v>
      </c>
      <c r="L28" s="15" t="s">
        <v>72</v>
      </c>
      <c r="M28" s="209">
        <v>1</v>
      </c>
      <c r="N28" s="210">
        <v>1</v>
      </c>
      <c r="O28" s="211">
        <v>0</v>
      </c>
      <c r="P28" s="15">
        <v>0</v>
      </c>
      <c r="Q28" s="205">
        <v>24</v>
      </c>
      <c r="R28" s="206">
        <v>0</v>
      </c>
      <c r="S28" s="13">
        <v>0</v>
      </c>
    </row>
    <row r="29" spans="1:19" ht="12.75" customHeight="1">
      <c r="A29" s="5">
        <v>14</v>
      </c>
      <c r="B29" s="6">
        <v>342</v>
      </c>
      <c r="C29" s="47" t="s">
        <v>68</v>
      </c>
      <c r="D29" s="49" t="s">
        <v>126</v>
      </c>
      <c r="E29" s="12"/>
      <c r="F29" s="51" t="s">
        <v>72</v>
      </c>
      <c r="G29" s="220" t="s">
        <v>72</v>
      </c>
      <c r="H29" s="221">
        <v>0</v>
      </c>
      <c r="I29" s="208"/>
      <c r="J29" s="206"/>
      <c r="K29" s="206" t="s">
        <v>72</v>
      </c>
      <c r="L29" s="15" t="s">
        <v>72</v>
      </c>
      <c r="M29" s="209">
        <v>1</v>
      </c>
      <c r="N29" s="210">
        <v>1</v>
      </c>
      <c r="O29" s="211">
        <v>0</v>
      </c>
      <c r="P29" s="15">
        <v>0</v>
      </c>
      <c r="Q29" s="205">
        <v>20</v>
      </c>
      <c r="R29" s="206">
        <v>0</v>
      </c>
      <c r="S29" s="13">
        <v>0</v>
      </c>
    </row>
    <row r="30" spans="1:19" ht="12.75" customHeight="1">
      <c r="A30" s="5">
        <v>14</v>
      </c>
      <c r="B30" s="6">
        <v>361</v>
      </c>
      <c r="C30" s="47" t="s">
        <v>68</v>
      </c>
      <c r="D30" s="49" t="s">
        <v>129</v>
      </c>
      <c r="E30" s="12"/>
      <c r="F30" s="51" t="s">
        <v>72</v>
      </c>
      <c r="G30" s="220" t="s">
        <v>72</v>
      </c>
      <c r="H30" s="221">
        <v>0</v>
      </c>
      <c r="I30" s="208"/>
      <c r="J30" s="206"/>
      <c r="K30" s="206" t="s">
        <v>72</v>
      </c>
      <c r="L30" s="15" t="s">
        <v>72</v>
      </c>
      <c r="M30" s="209">
        <v>1</v>
      </c>
      <c r="N30" s="210">
        <v>1</v>
      </c>
      <c r="O30" s="211">
        <v>0</v>
      </c>
      <c r="P30" s="15">
        <v>0</v>
      </c>
      <c r="Q30" s="205">
        <v>27</v>
      </c>
      <c r="R30" s="206">
        <v>0</v>
      </c>
      <c r="S30" s="13">
        <v>0</v>
      </c>
    </row>
    <row r="31" spans="1:19" ht="12.75" customHeight="1">
      <c r="A31" s="5">
        <v>14</v>
      </c>
      <c r="B31" s="6">
        <v>362</v>
      </c>
      <c r="C31" s="47" t="s">
        <v>68</v>
      </c>
      <c r="D31" s="49" t="s">
        <v>132</v>
      </c>
      <c r="E31" s="12"/>
      <c r="F31" s="51" t="s">
        <v>72</v>
      </c>
      <c r="G31" s="220" t="s">
        <v>72</v>
      </c>
      <c r="H31" s="221">
        <v>0</v>
      </c>
      <c r="I31" s="208"/>
      <c r="J31" s="206"/>
      <c r="K31" s="206" t="s">
        <v>72</v>
      </c>
      <c r="L31" s="15" t="s">
        <v>72</v>
      </c>
      <c r="M31" s="209">
        <v>1</v>
      </c>
      <c r="N31" s="210">
        <v>1</v>
      </c>
      <c r="O31" s="211">
        <v>0</v>
      </c>
      <c r="P31" s="15">
        <v>0</v>
      </c>
      <c r="Q31" s="205">
        <v>42</v>
      </c>
      <c r="R31" s="206">
        <v>1</v>
      </c>
      <c r="S31" s="13">
        <v>2.4</v>
      </c>
    </row>
    <row r="32" spans="1:19" ht="12.75" customHeight="1">
      <c r="A32" s="5">
        <v>14</v>
      </c>
      <c r="B32" s="6">
        <v>363</v>
      </c>
      <c r="C32" s="47" t="s">
        <v>68</v>
      </c>
      <c r="D32" s="49" t="s">
        <v>134</v>
      </c>
      <c r="E32" s="12"/>
      <c r="F32" s="51" t="s">
        <v>72</v>
      </c>
      <c r="G32" s="220" t="s">
        <v>72</v>
      </c>
      <c r="H32" s="221">
        <v>0</v>
      </c>
      <c r="I32" s="208"/>
      <c r="J32" s="206"/>
      <c r="K32" s="206" t="s">
        <v>72</v>
      </c>
      <c r="L32" s="15" t="s">
        <v>72</v>
      </c>
      <c r="M32" s="209">
        <v>1</v>
      </c>
      <c r="N32" s="210">
        <v>1</v>
      </c>
      <c r="O32" s="211">
        <v>0</v>
      </c>
      <c r="P32" s="15">
        <v>0</v>
      </c>
      <c r="Q32" s="205">
        <v>26</v>
      </c>
      <c r="R32" s="206">
        <v>0</v>
      </c>
      <c r="S32" s="13">
        <v>0</v>
      </c>
    </row>
    <row r="33" spans="1:19" ht="12.75" customHeight="1">
      <c r="A33" s="5">
        <v>14</v>
      </c>
      <c r="B33" s="6">
        <v>364</v>
      </c>
      <c r="C33" s="47" t="s">
        <v>68</v>
      </c>
      <c r="D33" s="49" t="s">
        <v>137</v>
      </c>
      <c r="E33" s="12"/>
      <c r="F33" s="51" t="s">
        <v>72</v>
      </c>
      <c r="G33" s="220" t="s">
        <v>72</v>
      </c>
      <c r="H33" s="221">
        <v>0</v>
      </c>
      <c r="I33" s="208"/>
      <c r="J33" s="206"/>
      <c r="K33" s="206" t="s">
        <v>72</v>
      </c>
      <c r="L33" s="15" t="s">
        <v>72</v>
      </c>
      <c r="M33" s="209">
        <v>1</v>
      </c>
      <c r="N33" s="210">
        <v>1</v>
      </c>
      <c r="O33" s="211">
        <v>0</v>
      </c>
      <c r="P33" s="15">
        <v>0</v>
      </c>
      <c r="Q33" s="205">
        <v>59</v>
      </c>
      <c r="R33" s="206">
        <v>0</v>
      </c>
      <c r="S33" s="13">
        <v>0</v>
      </c>
    </row>
    <row r="34" spans="1:19" ht="12.75" customHeight="1">
      <c r="A34" s="5">
        <v>14</v>
      </c>
      <c r="B34" s="6">
        <v>366</v>
      </c>
      <c r="C34" s="47" t="s">
        <v>68</v>
      </c>
      <c r="D34" s="49" t="s">
        <v>139</v>
      </c>
      <c r="E34" s="12"/>
      <c r="F34" s="51" t="s">
        <v>72</v>
      </c>
      <c r="G34" s="220" t="s">
        <v>72</v>
      </c>
      <c r="H34" s="221">
        <v>0</v>
      </c>
      <c r="I34" s="126"/>
      <c r="J34" s="206"/>
      <c r="K34" s="206" t="s">
        <v>72</v>
      </c>
      <c r="L34" s="15" t="s">
        <v>72</v>
      </c>
      <c r="M34" s="209">
        <v>1</v>
      </c>
      <c r="N34" s="210">
        <v>1</v>
      </c>
      <c r="O34" s="211">
        <v>0</v>
      </c>
      <c r="P34" s="15">
        <v>0</v>
      </c>
      <c r="Q34" s="205">
        <v>13</v>
      </c>
      <c r="R34" s="206">
        <v>0</v>
      </c>
      <c r="S34" s="13">
        <v>0</v>
      </c>
    </row>
    <row r="35" spans="1:19" ht="12.75" customHeight="1">
      <c r="A35" s="5">
        <v>14</v>
      </c>
      <c r="B35" s="6">
        <v>382</v>
      </c>
      <c r="C35" s="47" t="s">
        <v>68</v>
      </c>
      <c r="D35" s="49" t="s">
        <v>142</v>
      </c>
      <c r="E35" s="4"/>
      <c r="F35" s="52" t="s">
        <v>72</v>
      </c>
      <c r="G35" s="220" t="s">
        <v>72</v>
      </c>
      <c r="H35" s="221">
        <v>0</v>
      </c>
      <c r="I35" s="126"/>
      <c r="J35" s="206"/>
      <c r="K35" s="206" t="s">
        <v>72</v>
      </c>
      <c r="L35" s="15" t="s">
        <v>72</v>
      </c>
      <c r="M35" s="209">
        <v>1</v>
      </c>
      <c r="N35" s="210">
        <v>1</v>
      </c>
      <c r="O35" s="211">
        <v>0</v>
      </c>
      <c r="P35" s="15">
        <v>0</v>
      </c>
      <c r="Q35" s="205">
        <v>35</v>
      </c>
      <c r="R35" s="206">
        <v>0</v>
      </c>
      <c r="S35" s="13">
        <v>0</v>
      </c>
    </row>
    <row r="36" spans="1:19" ht="12.75" customHeight="1">
      <c r="A36" s="5">
        <v>14</v>
      </c>
      <c r="B36" s="6">
        <v>383</v>
      </c>
      <c r="C36" s="47" t="s">
        <v>68</v>
      </c>
      <c r="D36" s="49" t="s">
        <v>144</v>
      </c>
      <c r="E36" s="4"/>
      <c r="F36" s="52" t="s">
        <v>72</v>
      </c>
      <c r="G36" s="220" t="s">
        <v>72</v>
      </c>
      <c r="H36" s="221">
        <v>0</v>
      </c>
      <c r="I36" s="126"/>
      <c r="J36" s="206"/>
      <c r="K36" s="206" t="s">
        <v>72</v>
      </c>
      <c r="L36" s="15" t="s">
        <v>72</v>
      </c>
      <c r="M36" s="209">
        <v>1</v>
      </c>
      <c r="N36" s="210">
        <v>1</v>
      </c>
      <c r="O36" s="211">
        <v>0</v>
      </c>
      <c r="P36" s="15">
        <v>0</v>
      </c>
      <c r="Q36" s="205">
        <v>9</v>
      </c>
      <c r="R36" s="206">
        <v>0</v>
      </c>
      <c r="S36" s="13">
        <v>0</v>
      </c>
    </row>
    <row r="37" spans="1:19" ht="12.75" customHeight="1">
      <c r="A37" s="5">
        <v>14</v>
      </c>
      <c r="B37" s="6">
        <v>384</v>
      </c>
      <c r="C37" s="47" t="s">
        <v>68</v>
      </c>
      <c r="D37" s="49" t="s">
        <v>146</v>
      </c>
      <c r="E37" s="4"/>
      <c r="F37" s="52" t="s">
        <v>72</v>
      </c>
      <c r="G37" s="220" t="s">
        <v>72</v>
      </c>
      <c r="H37" s="221">
        <v>0</v>
      </c>
      <c r="I37" s="126"/>
      <c r="J37" s="206"/>
      <c r="K37" s="206" t="s">
        <v>72</v>
      </c>
      <c r="L37" s="15" t="s">
        <v>72</v>
      </c>
      <c r="M37" s="209">
        <v>1</v>
      </c>
      <c r="N37" s="210">
        <v>0</v>
      </c>
      <c r="O37" s="211" t="s">
        <v>72</v>
      </c>
      <c r="P37" s="15"/>
      <c r="Q37" s="205">
        <v>11</v>
      </c>
      <c r="R37" s="206">
        <v>0</v>
      </c>
      <c r="S37" s="13">
        <v>0</v>
      </c>
    </row>
    <row r="38" spans="1:19" ht="12.75" customHeight="1">
      <c r="A38" s="5">
        <v>14</v>
      </c>
      <c r="B38" s="6">
        <v>401</v>
      </c>
      <c r="C38" s="47" t="s">
        <v>222</v>
      </c>
      <c r="D38" s="49" t="s">
        <v>150</v>
      </c>
      <c r="E38" s="4"/>
      <c r="F38" s="52" t="s">
        <v>72</v>
      </c>
      <c r="G38" s="220" t="s">
        <v>72</v>
      </c>
      <c r="H38" s="221">
        <v>0</v>
      </c>
      <c r="I38" s="126"/>
      <c r="J38" s="206"/>
      <c r="K38" s="206" t="s">
        <v>72</v>
      </c>
      <c r="L38" s="15" t="s">
        <v>72</v>
      </c>
      <c r="M38" s="209">
        <v>1</v>
      </c>
      <c r="N38" s="210">
        <v>1</v>
      </c>
      <c r="O38" s="211">
        <v>0</v>
      </c>
      <c r="P38" s="15">
        <v>0</v>
      </c>
      <c r="Q38" s="205">
        <v>21</v>
      </c>
      <c r="R38" s="206">
        <v>0</v>
      </c>
      <c r="S38" s="13">
        <v>0</v>
      </c>
    </row>
    <row r="39" spans="1:19" ht="12.75" customHeight="1" thickBot="1">
      <c r="A39" s="470">
        <v>14</v>
      </c>
      <c r="B39" s="471">
        <v>402</v>
      </c>
      <c r="C39" s="472" t="s">
        <v>68</v>
      </c>
      <c r="D39" s="473" t="s">
        <v>153</v>
      </c>
      <c r="E39" s="477"/>
      <c r="F39" s="490" t="s">
        <v>72</v>
      </c>
      <c r="G39" s="491" t="s">
        <v>72</v>
      </c>
      <c r="H39" s="492">
        <v>0</v>
      </c>
      <c r="I39" s="230"/>
      <c r="J39" s="493"/>
      <c r="K39" s="493" t="s">
        <v>72</v>
      </c>
      <c r="L39" s="494" t="s">
        <v>72</v>
      </c>
      <c r="M39" s="495">
        <v>1</v>
      </c>
      <c r="N39" s="496">
        <v>1</v>
      </c>
      <c r="O39" s="497">
        <v>0</v>
      </c>
      <c r="P39" s="494">
        <v>0</v>
      </c>
      <c r="Q39" s="498">
        <v>32</v>
      </c>
      <c r="R39" s="493">
        <v>1</v>
      </c>
      <c r="S39" s="499">
        <v>3.1</v>
      </c>
    </row>
    <row r="40" spans="1:19" ht="12.75" customHeight="1" thickBot="1">
      <c r="A40" s="480"/>
      <c r="B40" s="481">
        <v>1000</v>
      </c>
      <c r="C40" s="500" t="s">
        <v>155</v>
      </c>
      <c r="D40" s="501"/>
      <c r="E40" s="502"/>
      <c r="F40" s="503">
        <f>COUNTA(B40:E40)</f>
        <v>2</v>
      </c>
      <c r="G40" s="504"/>
      <c r="H40" s="235">
        <v>2</v>
      </c>
      <c r="I40" s="133">
        <v>19</v>
      </c>
      <c r="J40" s="505">
        <v>30</v>
      </c>
      <c r="K40" s="505">
        <v>1</v>
      </c>
      <c r="L40" s="506">
        <v>3.3</v>
      </c>
      <c r="M40" s="507">
        <v>14</v>
      </c>
      <c r="N40" s="508">
        <v>13</v>
      </c>
      <c r="O40" s="509">
        <v>0</v>
      </c>
      <c r="P40" s="506">
        <v>0</v>
      </c>
      <c r="Q40" s="510">
        <v>3567</v>
      </c>
      <c r="R40" s="505">
        <v>178</v>
      </c>
      <c r="S40" s="269">
        <v>5</v>
      </c>
    </row>
    <row r="41" ht="6.75" customHeight="1"/>
    <row r="42" spans="15:16" ht="12">
      <c r="O42" s="198" t="s">
        <v>265</v>
      </c>
      <c r="P42" s="2" t="s">
        <v>266</v>
      </c>
    </row>
  </sheetData>
  <sheetProtection/>
  <mergeCells count="22">
    <mergeCell ref="S5:S6"/>
    <mergeCell ref="Q5:Q6"/>
    <mergeCell ref="O5:O6"/>
    <mergeCell ref="E4:G4"/>
    <mergeCell ref="G5:G6"/>
    <mergeCell ref="I5:I6"/>
    <mergeCell ref="E5:E6"/>
    <mergeCell ref="F5:F6"/>
    <mergeCell ref="I4:S4"/>
    <mergeCell ref="K5:K6"/>
    <mergeCell ref="A4:A6"/>
    <mergeCell ref="B4:B6"/>
    <mergeCell ref="C4:C6"/>
    <mergeCell ref="D4:D6"/>
    <mergeCell ref="R5:R6"/>
    <mergeCell ref="J5:J6"/>
    <mergeCell ref="P5:P6"/>
    <mergeCell ref="N5:N6"/>
    <mergeCell ref="C40:D40"/>
    <mergeCell ref="M5:M6"/>
    <mergeCell ref="L5:L6"/>
    <mergeCell ref="H5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&amp;R（神奈川県）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375" style="98" customWidth="1"/>
    <col min="2" max="2" width="5.125" style="98" customWidth="1"/>
    <col min="3" max="3" width="8.625" style="98" customWidth="1"/>
    <col min="4" max="4" width="9.625" style="98" customWidth="1"/>
    <col min="5" max="5" width="6.00390625" style="98" customWidth="1"/>
    <col min="6" max="6" width="10.375" style="98" customWidth="1"/>
    <col min="7" max="8" width="5.125" style="98" customWidth="1"/>
    <col min="9" max="9" width="6.125" style="98" customWidth="1"/>
    <col min="10" max="11" width="5.625" style="98" customWidth="1"/>
    <col min="12" max="13" width="5.375" style="98" customWidth="1"/>
    <col min="14" max="14" width="6.125" style="98" customWidth="1"/>
    <col min="15" max="15" width="5.625" style="98" customWidth="1"/>
    <col min="16" max="16" width="6.00390625" style="98" customWidth="1"/>
    <col min="17" max="18" width="5.125" style="98" customWidth="1"/>
    <col min="19" max="20" width="5.375" style="98" customWidth="1"/>
    <col min="21" max="21" width="6.00390625" style="98" customWidth="1"/>
    <col min="22" max="23" width="5.625" style="98" customWidth="1"/>
    <col min="24" max="24" width="6.00390625" style="98" customWidth="1"/>
    <col min="25" max="26" width="5.625" style="98" customWidth="1"/>
    <col min="27" max="27" width="5.75390625" style="98" customWidth="1"/>
    <col min="28" max="16384" width="6.00390625" style="98" customWidth="1"/>
  </cols>
  <sheetData>
    <row r="1" ht="12">
      <c r="A1" s="98" t="s">
        <v>218</v>
      </c>
    </row>
    <row r="2" spans="1:2" ht="22.5" customHeight="1">
      <c r="A2" s="99" t="s">
        <v>18</v>
      </c>
      <c r="B2" s="100"/>
    </row>
    <row r="3" spans="1:2" ht="15" thickBot="1">
      <c r="A3" s="99"/>
      <c r="B3" s="101" t="s">
        <v>24</v>
      </c>
    </row>
    <row r="4" spans="1:27" s="106" customFormat="1" ht="19.5" customHeight="1" thickBot="1">
      <c r="A4" s="102"/>
      <c r="B4" s="103">
        <v>1</v>
      </c>
      <c r="C4" s="387">
        <v>39539</v>
      </c>
      <c r="D4" s="388"/>
      <c r="E4" s="104">
        <v>2</v>
      </c>
      <c r="F4" s="411">
        <v>39569</v>
      </c>
      <c r="G4" s="388"/>
      <c r="H4" s="412"/>
      <c r="I4" s="105">
        <v>3</v>
      </c>
      <c r="J4" s="413" t="s">
        <v>23</v>
      </c>
      <c r="K4" s="414"/>
      <c r="L4" s="414"/>
      <c r="M4" s="415"/>
      <c r="AA4" s="107"/>
    </row>
    <row r="5" spans="1:27" ht="9.75" customHeight="1" thickBot="1">
      <c r="A5" s="108"/>
      <c r="B5" s="109"/>
      <c r="C5" s="109"/>
      <c r="D5" s="109"/>
      <c r="E5" s="109"/>
      <c r="F5" s="109"/>
      <c r="G5" s="109"/>
      <c r="H5" s="109"/>
      <c r="I5" s="110"/>
      <c r="J5" s="111"/>
      <c r="K5" s="111"/>
      <c r="L5" s="109"/>
      <c r="M5" s="109"/>
      <c r="N5" s="109"/>
      <c r="O5" s="109"/>
      <c r="P5" s="109"/>
      <c r="Q5" s="109"/>
      <c r="R5" s="109"/>
      <c r="S5" s="110"/>
      <c r="T5" s="111"/>
      <c r="U5" s="111"/>
      <c r="V5" s="109"/>
      <c r="W5" s="109"/>
      <c r="X5" s="111"/>
      <c r="Y5" s="111"/>
      <c r="Z5" s="111"/>
      <c r="AA5" s="108"/>
    </row>
    <row r="6" spans="1:27" ht="13.5" customHeight="1" thickBot="1">
      <c r="A6" s="108"/>
      <c r="B6" s="109"/>
      <c r="C6" s="109"/>
      <c r="D6" s="109"/>
      <c r="E6" s="389" t="s">
        <v>54</v>
      </c>
      <c r="F6" s="390"/>
      <c r="G6" s="112">
        <v>1</v>
      </c>
      <c r="H6" s="113"/>
      <c r="I6" s="113"/>
      <c r="J6" s="113"/>
      <c r="K6" s="113"/>
      <c r="L6" s="389" t="s">
        <v>21</v>
      </c>
      <c r="M6" s="513"/>
      <c r="N6" s="390"/>
      <c r="O6" s="112">
        <v>1</v>
      </c>
      <c r="P6" s="109"/>
      <c r="Q6" s="389" t="s">
        <v>21</v>
      </c>
      <c r="R6" s="513"/>
      <c r="S6" s="390"/>
      <c r="T6" s="112">
        <v>1</v>
      </c>
      <c r="U6" s="111"/>
      <c r="V6" s="389" t="s">
        <v>21</v>
      </c>
      <c r="W6" s="513"/>
      <c r="X6" s="390"/>
      <c r="Y6" s="112">
        <v>1</v>
      </c>
      <c r="Z6" s="111"/>
      <c r="AA6" s="108"/>
    </row>
    <row r="7" spans="1:27" ht="31.5" customHeight="1">
      <c r="A7" s="402" t="s">
        <v>31</v>
      </c>
      <c r="B7" s="405" t="s">
        <v>56</v>
      </c>
      <c r="C7" s="391" t="s">
        <v>0</v>
      </c>
      <c r="D7" s="394" t="s">
        <v>19</v>
      </c>
      <c r="E7" s="378" t="s">
        <v>55</v>
      </c>
      <c r="F7" s="379"/>
      <c r="G7" s="379"/>
      <c r="H7" s="379"/>
      <c r="I7" s="379"/>
      <c r="J7" s="379"/>
      <c r="K7" s="380"/>
      <c r="L7" s="378" t="s">
        <v>219</v>
      </c>
      <c r="M7" s="379"/>
      <c r="N7" s="379"/>
      <c r="O7" s="379"/>
      <c r="P7" s="380"/>
      <c r="Q7" s="378" t="s">
        <v>220</v>
      </c>
      <c r="R7" s="379"/>
      <c r="S7" s="379"/>
      <c r="T7" s="379"/>
      <c r="U7" s="380"/>
      <c r="V7" s="408" t="s">
        <v>41</v>
      </c>
      <c r="W7" s="409"/>
      <c r="X7" s="409"/>
      <c r="Y7" s="409"/>
      <c r="Z7" s="409"/>
      <c r="AA7" s="410"/>
    </row>
    <row r="8" spans="1:27" ht="15" customHeight="1">
      <c r="A8" s="403"/>
      <c r="B8" s="406"/>
      <c r="C8" s="392"/>
      <c r="D8" s="395"/>
      <c r="E8" s="397" t="s">
        <v>58</v>
      </c>
      <c r="F8" s="416" t="s">
        <v>53</v>
      </c>
      <c r="G8" s="383" t="s">
        <v>2</v>
      </c>
      <c r="H8" s="114"/>
      <c r="I8" s="385" t="s">
        <v>1</v>
      </c>
      <c r="J8" s="114"/>
      <c r="K8" s="381" t="s">
        <v>57</v>
      </c>
      <c r="L8" s="383" t="s">
        <v>2</v>
      </c>
      <c r="M8" s="114"/>
      <c r="N8" s="385" t="s">
        <v>1</v>
      </c>
      <c r="O8" s="114"/>
      <c r="P8" s="381" t="s">
        <v>57</v>
      </c>
      <c r="Q8" s="383" t="s">
        <v>2</v>
      </c>
      <c r="R8" s="114"/>
      <c r="S8" s="385" t="s">
        <v>1</v>
      </c>
      <c r="T8" s="114"/>
      <c r="U8" s="381" t="s">
        <v>57</v>
      </c>
      <c r="V8" s="418" t="s">
        <v>13</v>
      </c>
      <c r="W8" s="114"/>
      <c r="X8" s="514" t="s">
        <v>57</v>
      </c>
      <c r="Y8" s="399" t="s">
        <v>14</v>
      </c>
      <c r="Z8" s="400"/>
      <c r="AA8" s="401"/>
    </row>
    <row r="9" spans="1:27" ht="61.5" customHeight="1">
      <c r="A9" s="404"/>
      <c r="B9" s="407"/>
      <c r="C9" s="393"/>
      <c r="D9" s="396"/>
      <c r="E9" s="398"/>
      <c r="F9" s="417"/>
      <c r="G9" s="384"/>
      <c r="H9" s="115" t="s">
        <v>61</v>
      </c>
      <c r="I9" s="386"/>
      <c r="J9" s="116" t="s">
        <v>60</v>
      </c>
      <c r="K9" s="382"/>
      <c r="L9" s="384"/>
      <c r="M9" s="115" t="s">
        <v>61</v>
      </c>
      <c r="N9" s="386"/>
      <c r="O9" s="117" t="s">
        <v>60</v>
      </c>
      <c r="P9" s="382"/>
      <c r="Q9" s="384"/>
      <c r="R9" s="115" t="s">
        <v>61</v>
      </c>
      <c r="S9" s="386"/>
      <c r="T9" s="116" t="s">
        <v>60</v>
      </c>
      <c r="U9" s="382"/>
      <c r="V9" s="419"/>
      <c r="W9" s="116" t="s">
        <v>62</v>
      </c>
      <c r="X9" s="515"/>
      <c r="Y9" s="118" t="s">
        <v>63</v>
      </c>
      <c r="Z9" s="115" t="s">
        <v>62</v>
      </c>
      <c r="AA9" s="119" t="s">
        <v>57</v>
      </c>
    </row>
    <row r="10" spans="1:27" ht="12.75" customHeight="1">
      <c r="A10" s="242">
        <v>14</v>
      </c>
      <c r="B10" s="243">
        <v>100</v>
      </c>
      <c r="C10" s="120" t="s">
        <v>191</v>
      </c>
      <c r="D10" s="121" t="s">
        <v>192</v>
      </c>
      <c r="E10" s="244">
        <v>35</v>
      </c>
      <c r="F10" s="247" t="s">
        <v>212</v>
      </c>
      <c r="G10" s="248">
        <v>122</v>
      </c>
      <c r="H10" s="249">
        <v>109</v>
      </c>
      <c r="I10" s="248">
        <v>2136</v>
      </c>
      <c r="J10" s="250">
        <v>695</v>
      </c>
      <c r="K10" s="253">
        <v>32.5</v>
      </c>
      <c r="L10" s="251">
        <v>74</v>
      </c>
      <c r="M10" s="249">
        <v>65</v>
      </c>
      <c r="N10" s="248">
        <v>1749</v>
      </c>
      <c r="O10" s="250">
        <v>567</v>
      </c>
      <c r="P10" s="253">
        <v>32.4</v>
      </c>
      <c r="Q10" s="251">
        <v>6</v>
      </c>
      <c r="R10" s="249">
        <v>4</v>
      </c>
      <c r="S10" s="248">
        <v>173</v>
      </c>
      <c r="T10" s="250">
        <v>14</v>
      </c>
      <c r="U10" s="253">
        <v>8.1</v>
      </c>
      <c r="V10" s="252">
        <v>868</v>
      </c>
      <c r="W10" s="250">
        <v>54</v>
      </c>
      <c r="X10" s="257">
        <v>6.2</v>
      </c>
      <c r="Y10" s="249">
        <v>707</v>
      </c>
      <c r="Z10" s="249">
        <v>26</v>
      </c>
      <c r="AA10" s="263">
        <v>3.7</v>
      </c>
    </row>
    <row r="11" spans="1:27" ht="12" customHeight="1">
      <c r="A11" s="242">
        <v>14</v>
      </c>
      <c r="B11" s="243">
        <v>130</v>
      </c>
      <c r="C11" s="120" t="s">
        <v>191</v>
      </c>
      <c r="D11" s="121" t="s">
        <v>196</v>
      </c>
      <c r="E11" s="244">
        <v>35</v>
      </c>
      <c r="F11" s="247" t="s">
        <v>213</v>
      </c>
      <c r="G11" s="248">
        <v>213</v>
      </c>
      <c r="H11" s="249">
        <v>198</v>
      </c>
      <c r="I11" s="248">
        <v>3079</v>
      </c>
      <c r="J11" s="250">
        <v>858</v>
      </c>
      <c r="K11" s="253">
        <v>27.9</v>
      </c>
      <c r="L11" s="251">
        <v>19</v>
      </c>
      <c r="M11" s="249">
        <v>18</v>
      </c>
      <c r="N11" s="248">
        <v>612</v>
      </c>
      <c r="O11" s="250">
        <v>179</v>
      </c>
      <c r="P11" s="253">
        <v>29.2</v>
      </c>
      <c r="Q11" s="251">
        <v>6</v>
      </c>
      <c r="R11" s="249">
        <v>5</v>
      </c>
      <c r="S11" s="248">
        <v>54</v>
      </c>
      <c r="T11" s="250">
        <v>9</v>
      </c>
      <c r="U11" s="253">
        <v>16.7</v>
      </c>
      <c r="V11" s="252">
        <v>515</v>
      </c>
      <c r="W11" s="250">
        <v>35</v>
      </c>
      <c r="X11" s="257">
        <v>6.8</v>
      </c>
      <c r="Y11" s="249">
        <v>450</v>
      </c>
      <c r="Z11" s="249">
        <v>25</v>
      </c>
      <c r="AA11" s="263">
        <v>5.6</v>
      </c>
    </row>
    <row r="12" spans="1:27" ht="12.75" customHeight="1">
      <c r="A12" s="122">
        <v>14</v>
      </c>
      <c r="B12" s="123">
        <v>201</v>
      </c>
      <c r="C12" s="124" t="s">
        <v>68</v>
      </c>
      <c r="D12" s="125" t="s">
        <v>69</v>
      </c>
      <c r="E12" s="215">
        <v>30</v>
      </c>
      <c r="F12" s="127" t="s">
        <v>72</v>
      </c>
      <c r="G12" s="128" t="s">
        <v>72</v>
      </c>
      <c r="H12" s="128" t="s">
        <v>72</v>
      </c>
      <c r="I12" s="128" t="s">
        <v>72</v>
      </c>
      <c r="J12" s="128" t="s">
        <v>72</v>
      </c>
      <c r="K12" s="254"/>
      <c r="L12" s="129">
        <v>39</v>
      </c>
      <c r="M12" s="128">
        <v>38</v>
      </c>
      <c r="N12" s="128">
        <v>594</v>
      </c>
      <c r="O12" s="128">
        <v>155</v>
      </c>
      <c r="P12" s="254">
        <v>26.1</v>
      </c>
      <c r="Q12" s="129">
        <v>6</v>
      </c>
      <c r="R12" s="128">
        <v>3</v>
      </c>
      <c r="S12" s="128">
        <v>42</v>
      </c>
      <c r="T12" s="128">
        <v>5</v>
      </c>
      <c r="U12" s="256">
        <v>11.9</v>
      </c>
      <c r="V12" s="126">
        <v>199</v>
      </c>
      <c r="W12" s="128">
        <v>12</v>
      </c>
      <c r="X12" s="258">
        <v>6</v>
      </c>
      <c r="Y12" s="128">
        <v>148</v>
      </c>
      <c r="Z12" s="128">
        <v>7</v>
      </c>
      <c r="AA12" s="256">
        <v>4.7</v>
      </c>
    </row>
    <row r="13" spans="1:27" ht="12.75" customHeight="1">
      <c r="A13" s="122">
        <v>14</v>
      </c>
      <c r="B13" s="123">
        <v>203</v>
      </c>
      <c r="C13" s="124" t="s">
        <v>68</v>
      </c>
      <c r="D13" s="125" t="s">
        <v>73</v>
      </c>
      <c r="E13" s="215">
        <v>40</v>
      </c>
      <c r="F13" s="127" t="s">
        <v>180</v>
      </c>
      <c r="G13" s="128">
        <v>51</v>
      </c>
      <c r="H13" s="128">
        <v>44</v>
      </c>
      <c r="I13" s="128">
        <v>956</v>
      </c>
      <c r="J13" s="128">
        <v>313</v>
      </c>
      <c r="K13" s="254">
        <v>32.7</v>
      </c>
      <c r="L13" s="129">
        <v>32</v>
      </c>
      <c r="M13" s="128">
        <v>28</v>
      </c>
      <c r="N13" s="128">
        <v>402</v>
      </c>
      <c r="O13" s="128">
        <v>87</v>
      </c>
      <c r="P13" s="254">
        <v>21.6</v>
      </c>
      <c r="Q13" s="129">
        <v>6</v>
      </c>
      <c r="R13" s="128">
        <v>1</v>
      </c>
      <c r="S13" s="128">
        <v>49</v>
      </c>
      <c r="T13" s="128">
        <v>2</v>
      </c>
      <c r="U13" s="254">
        <v>4.1</v>
      </c>
      <c r="V13" s="126">
        <v>340</v>
      </c>
      <c r="W13" s="128">
        <v>62</v>
      </c>
      <c r="X13" s="259">
        <v>18.2</v>
      </c>
      <c r="Y13" s="128">
        <v>258</v>
      </c>
      <c r="Z13" s="128">
        <v>34</v>
      </c>
      <c r="AA13" s="254">
        <v>13.2</v>
      </c>
    </row>
    <row r="14" spans="1:27" ht="12.75" customHeight="1">
      <c r="A14" s="122">
        <v>14</v>
      </c>
      <c r="B14" s="123">
        <v>204</v>
      </c>
      <c r="C14" s="124" t="s">
        <v>68</v>
      </c>
      <c r="D14" s="130" t="s">
        <v>75</v>
      </c>
      <c r="E14" s="215">
        <v>30</v>
      </c>
      <c r="F14" s="127" t="s">
        <v>181</v>
      </c>
      <c r="G14" s="128">
        <v>83</v>
      </c>
      <c r="H14" s="145">
        <v>71</v>
      </c>
      <c r="I14" s="128">
        <v>1179</v>
      </c>
      <c r="J14" s="128">
        <v>273</v>
      </c>
      <c r="K14" s="254">
        <v>23.2</v>
      </c>
      <c r="L14" s="129">
        <v>44</v>
      </c>
      <c r="M14" s="128">
        <v>33</v>
      </c>
      <c r="N14" s="128">
        <v>441</v>
      </c>
      <c r="O14" s="128">
        <v>124</v>
      </c>
      <c r="P14" s="254">
        <v>28.1</v>
      </c>
      <c r="Q14" s="129">
        <v>6</v>
      </c>
      <c r="R14" s="128">
        <v>5</v>
      </c>
      <c r="S14" s="128">
        <v>33</v>
      </c>
      <c r="T14" s="128">
        <v>6</v>
      </c>
      <c r="U14" s="254">
        <v>18.2</v>
      </c>
      <c r="V14" s="126">
        <v>137</v>
      </c>
      <c r="W14" s="128">
        <v>7</v>
      </c>
      <c r="X14" s="259">
        <v>5.1</v>
      </c>
      <c r="Y14" s="128">
        <v>115</v>
      </c>
      <c r="Z14" s="128">
        <v>7</v>
      </c>
      <c r="AA14" s="254">
        <v>6.1</v>
      </c>
    </row>
    <row r="15" spans="1:27" ht="12.75" customHeight="1">
      <c r="A15" s="122">
        <v>14</v>
      </c>
      <c r="B15" s="123">
        <v>205</v>
      </c>
      <c r="C15" s="124" t="s">
        <v>68</v>
      </c>
      <c r="D15" s="130" t="s">
        <v>79</v>
      </c>
      <c r="E15" s="215">
        <v>40</v>
      </c>
      <c r="F15" s="127" t="s">
        <v>182</v>
      </c>
      <c r="G15" s="128">
        <v>52</v>
      </c>
      <c r="H15" s="128">
        <v>44</v>
      </c>
      <c r="I15" s="128">
        <v>655</v>
      </c>
      <c r="J15" s="128">
        <v>194</v>
      </c>
      <c r="K15" s="254">
        <v>29.6</v>
      </c>
      <c r="L15" s="129">
        <v>42</v>
      </c>
      <c r="M15" s="128">
        <v>37</v>
      </c>
      <c r="N15" s="128">
        <v>617</v>
      </c>
      <c r="O15" s="128">
        <v>179</v>
      </c>
      <c r="P15" s="254">
        <v>29</v>
      </c>
      <c r="Q15" s="129">
        <v>6</v>
      </c>
      <c r="R15" s="128">
        <v>4</v>
      </c>
      <c r="S15" s="128">
        <v>25</v>
      </c>
      <c r="T15" s="128">
        <v>5</v>
      </c>
      <c r="U15" s="254">
        <v>20</v>
      </c>
      <c r="V15" s="126">
        <v>470</v>
      </c>
      <c r="W15" s="128">
        <v>57</v>
      </c>
      <c r="X15" s="259">
        <v>12.1</v>
      </c>
      <c r="Y15" s="128">
        <v>470</v>
      </c>
      <c r="Z15" s="128">
        <v>57</v>
      </c>
      <c r="AA15" s="254">
        <v>12.1</v>
      </c>
    </row>
    <row r="16" spans="1:27" ht="12.75" customHeight="1">
      <c r="A16" s="147">
        <v>14</v>
      </c>
      <c r="B16" s="148">
        <v>206</v>
      </c>
      <c r="C16" s="149" t="s">
        <v>222</v>
      </c>
      <c r="D16" s="150" t="s">
        <v>82</v>
      </c>
      <c r="E16" s="215">
        <v>35</v>
      </c>
      <c r="F16" s="127" t="s">
        <v>183</v>
      </c>
      <c r="G16" s="128">
        <v>47</v>
      </c>
      <c r="H16" s="128">
        <v>43</v>
      </c>
      <c r="I16" s="128">
        <v>647</v>
      </c>
      <c r="J16" s="128">
        <v>199</v>
      </c>
      <c r="K16" s="254">
        <v>30.8</v>
      </c>
      <c r="L16" s="129">
        <v>30</v>
      </c>
      <c r="M16" s="128">
        <v>30</v>
      </c>
      <c r="N16" s="128">
        <v>427</v>
      </c>
      <c r="O16" s="128">
        <v>129</v>
      </c>
      <c r="P16" s="254">
        <v>30.2</v>
      </c>
      <c r="Q16" s="129">
        <v>6</v>
      </c>
      <c r="R16" s="128">
        <v>2</v>
      </c>
      <c r="S16" s="128">
        <v>44</v>
      </c>
      <c r="T16" s="128">
        <v>3</v>
      </c>
      <c r="U16" s="254">
        <v>6.8</v>
      </c>
      <c r="V16" s="126">
        <v>140</v>
      </c>
      <c r="W16" s="128">
        <v>11</v>
      </c>
      <c r="X16" s="259">
        <v>7.9</v>
      </c>
      <c r="Y16" s="128">
        <v>112</v>
      </c>
      <c r="Z16" s="128">
        <v>7</v>
      </c>
      <c r="AA16" s="254">
        <v>6.3</v>
      </c>
    </row>
    <row r="17" spans="1:27" ht="12.75" customHeight="1">
      <c r="A17" s="122">
        <v>14</v>
      </c>
      <c r="B17" s="123">
        <v>207</v>
      </c>
      <c r="C17" s="124" t="s">
        <v>222</v>
      </c>
      <c r="D17" s="130" t="s">
        <v>85</v>
      </c>
      <c r="E17" s="245">
        <v>35</v>
      </c>
      <c r="F17" s="127" t="s">
        <v>181</v>
      </c>
      <c r="G17" s="128">
        <v>70</v>
      </c>
      <c r="H17" s="128">
        <v>58</v>
      </c>
      <c r="I17" s="128">
        <v>937</v>
      </c>
      <c r="J17" s="128">
        <v>244</v>
      </c>
      <c r="K17" s="254">
        <v>26</v>
      </c>
      <c r="L17" s="129">
        <v>48</v>
      </c>
      <c r="M17" s="128">
        <v>40</v>
      </c>
      <c r="N17" s="128">
        <v>700</v>
      </c>
      <c r="O17" s="128">
        <v>178</v>
      </c>
      <c r="P17" s="254">
        <v>25.4</v>
      </c>
      <c r="Q17" s="129">
        <v>6</v>
      </c>
      <c r="R17" s="128">
        <v>4</v>
      </c>
      <c r="S17" s="128">
        <v>39</v>
      </c>
      <c r="T17" s="128">
        <v>6</v>
      </c>
      <c r="U17" s="254">
        <v>15.4</v>
      </c>
      <c r="V17" s="126">
        <v>236</v>
      </c>
      <c r="W17" s="128">
        <v>38</v>
      </c>
      <c r="X17" s="259">
        <v>16.1</v>
      </c>
      <c r="Y17" s="128">
        <v>152</v>
      </c>
      <c r="Z17" s="128">
        <v>11</v>
      </c>
      <c r="AA17" s="254">
        <v>7.2</v>
      </c>
    </row>
    <row r="18" spans="1:27" ht="12.75" customHeight="1">
      <c r="A18" s="122">
        <v>14</v>
      </c>
      <c r="B18" s="123">
        <v>208</v>
      </c>
      <c r="C18" s="124" t="s">
        <v>68</v>
      </c>
      <c r="D18" s="130" t="s">
        <v>87</v>
      </c>
      <c r="E18" s="215">
        <v>40</v>
      </c>
      <c r="F18" s="127" t="s">
        <v>184</v>
      </c>
      <c r="G18" s="128">
        <v>61</v>
      </c>
      <c r="H18" s="128">
        <v>48</v>
      </c>
      <c r="I18" s="128">
        <v>600</v>
      </c>
      <c r="J18" s="128">
        <v>180</v>
      </c>
      <c r="K18" s="254">
        <v>30</v>
      </c>
      <c r="L18" s="129">
        <v>56</v>
      </c>
      <c r="M18" s="128">
        <v>44</v>
      </c>
      <c r="N18" s="128">
        <v>583</v>
      </c>
      <c r="O18" s="128">
        <v>174</v>
      </c>
      <c r="P18" s="254">
        <v>29.8</v>
      </c>
      <c r="Q18" s="129">
        <v>5</v>
      </c>
      <c r="R18" s="128">
        <v>4</v>
      </c>
      <c r="S18" s="128">
        <v>17</v>
      </c>
      <c r="T18" s="128">
        <v>6</v>
      </c>
      <c r="U18" s="254">
        <v>35.3</v>
      </c>
      <c r="V18" s="126">
        <v>83</v>
      </c>
      <c r="W18" s="128">
        <v>8</v>
      </c>
      <c r="X18" s="259">
        <v>9.6</v>
      </c>
      <c r="Y18" s="128">
        <v>73</v>
      </c>
      <c r="Z18" s="128">
        <v>6</v>
      </c>
      <c r="AA18" s="254">
        <v>8.2</v>
      </c>
    </row>
    <row r="19" spans="1:27" s="154" customFormat="1" ht="12.75" customHeight="1">
      <c r="A19" s="147">
        <v>14</v>
      </c>
      <c r="B19" s="148">
        <v>209</v>
      </c>
      <c r="C19" s="149" t="s">
        <v>222</v>
      </c>
      <c r="D19" s="150" t="s">
        <v>90</v>
      </c>
      <c r="E19" s="217">
        <v>40</v>
      </c>
      <c r="F19" s="151" t="s">
        <v>72</v>
      </c>
      <c r="G19" s="152">
        <v>138</v>
      </c>
      <c r="H19" s="152">
        <v>119</v>
      </c>
      <c r="I19" s="152">
        <v>2296</v>
      </c>
      <c r="J19" s="152">
        <v>598</v>
      </c>
      <c r="K19" s="254">
        <v>26</v>
      </c>
      <c r="L19" s="153">
        <v>77</v>
      </c>
      <c r="M19" s="152">
        <v>68</v>
      </c>
      <c r="N19" s="152">
        <v>1382</v>
      </c>
      <c r="O19" s="152">
        <v>413</v>
      </c>
      <c r="P19" s="254">
        <v>30</v>
      </c>
      <c r="Q19" s="153">
        <v>6</v>
      </c>
      <c r="R19" s="152">
        <v>3</v>
      </c>
      <c r="S19" s="152">
        <v>66</v>
      </c>
      <c r="T19" s="152">
        <v>4</v>
      </c>
      <c r="U19" s="254">
        <v>6.1</v>
      </c>
      <c r="V19" s="147">
        <v>666</v>
      </c>
      <c r="W19" s="152">
        <v>54</v>
      </c>
      <c r="X19" s="259">
        <v>8.1</v>
      </c>
      <c r="Y19" s="152">
        <v>631</v>
      </c>
      <c r="Z19" s="152">
        <v>19</v>
      </c>
      <c r="AA19" s="254">
        <v>3</v>
      </c>
    </row>
    <row r="20" spans="1:27" ht="12.75" customHeight="1">
      <c r="A20" s="122">
        <v>14</v>
      </c>
      <c r="B20" s="123">
        <v>210</v>
      </c>
      <c r="C20" s="124" t="s">
        <v>68</v>
      </c>
      <c r="D20" s="130" t="s">
        <v>93</v>
      </c>
      <c r="E20" s="215">
        <v>30</v>
      </c>
      <c r="F20" s="127" t="s">
        <v>185</v>
      </c>
      <c r="G20" s="128">
        <v>53</v>
      </c>
      <c r="H20" s="128">
        <v>44</v>
      </c>
      <c r="I20" s="128">
        <v>813</v>
      </c>
      <c r="J20" s="128">
        <v>220</v>
      </c>
      <c r="K20" s="254">
        <v>27.1</v>
      </c>
      <c r="L20" s="129">
        <v>20</v>
      </c>
      <c r="M20" s="128">
        <v>14</v>
      </c>
      <c r="N20" s="128">
        <v>241</v>
      </c>
      <c r="O20" s="128">
        <v>36</v>
      </c>
      <c r="P20" s="254">
        <v>14.9</v>
      </c>
      <c r="Q20" s="129">
        <v>6</v>
      </c>
      <c r="R20" s="128">
        <v>5</v>
      </c>
      <c r="S20" s="128">
        <v>39</v>
      </c>
      <c r="T20" s="128">
        <v>5</v>
      </c>
      <c r="U20" s="254">
        <v>12.8</v>
      </c>
      <c r="V20" s="126">
        <v>91</v>
      </c>
      <c r="W20" s="128">
        <v>6</v>
      </c>
      <c r="X20" s="259">
        <v>6.6</v>
      </c>
      <c r="Y20" s="128">
        <v>63</v>
      </c>
      <c r="Z20" s="128">
        <v>3</v>
      </c>
      <c r="AA20" s="254">
        <v>4.8</v>
      </c>
    </row>
    <row r="21" spans="1:27" ht="12.75" customHeight="1">
      <c r="A21" s="122">
        <v>14</v>
      </c>
      <c r="B21" s="123">
        <v>211</v>
      </c>
      <c r="C21" s="124" t="s">
        <v>68</v>
      </c>
      <c r="D21" s="130" t="s">
        <v>96</v>
      </c>
      <c r="E21" s="215">
        <v>40</v>
      </c>
      <c r="F21" s="127" t="s">
        <v>185</v>
      </c>
      <c r="G21" s="128">
        <v>32</v>
      </c>
      <c r="H21" s="128">
        <v>32</v>
      </c>
      <c r="I21" s="128">
        <v>433</v>
      </c>
      <c r="J21" s="128">
        <v>113</v>
      </c>
      <c r="K21" s="254">
        <v>26.1</v>
      </c>
      <c r="L21" s="129">
        <v>32</v>
      </c>
      <c r="M21" s="128">
        <v>32</v>
      </c>
      <c r="N21" s="128">
        <v>433</v>
      </c>
      <c r="O21" s="128">
        <v>113</v>
      </c>
      <c r="P21" s="254">
        <v>26.1</v>
      </c>
      <c r="Q21" s="129">
        <v>6</v>
      </c>
      <c r="R21" s="128">
        <v>3</v>
      </c>
      <c r="S21" s="128">
        <v>43</v>
      </c>
      <c r="T21" s="128">
        <v>3</v>
      </c>
      <c r="U21" s="254">
        <v>7</v>
      </c>
      <c r="V21" s="126">
        <v>105</v>
      </c>
      <c r="W21" s="128">
        <v>7</v>
      </c>
      <c r="X21" s="259">
        <v>6.7</v>
      </c>
      <c r="Y21" s="128">
        <v>81</v>
      </c>
      <c r="Z21" s="128">
        <v>6</v>
      </c>
      <c r="AA21" s="254">
        <v>7.4</v>
      </c>
    </row>
    <row r="22" spans="1:27" ht="12.75" customHeight="1">
      <c r="A22" s="122">
        <v>14</v>
      </c>
      <c r="B22" s="123">
        <v>212</v>
      </c>
      <c r="C22" s="124" t="s">
        <v>68</v>
      </c>
      <c r="D22" s="130" t="s">
        <v>98</v>
      </c>
      <c r="E22" s="215">
        <v>40</v>
      </c>
      <c r="F22" s="127" t="s">
        <v>186</v>
      </c>
      <c r="G22" s="128">
        <v>71</v>
      </c>
      <c r="H22" s="128">
        <v>58</v>
      </c>
      <c r="I22" s="128">
        <v>781</v>
      </c>
      <c r="J22" s="128">
        <v>231</v>
      </c>
      <c r="K22" s="254">
        <v>29.6</v>
      </c>
      <c r="L22" s="129">
        <v>41</v>
      </c>
      <c r="M22" s="128">
        <v>33</v>
      </c>
      <c r="N22" s="128">
        <v>463</v>
      </c>
      <c r="O22" s="128">
        <v>120</v>
      </c>
      <c r="P22" s="254">
        <v>25.9</v>
      </c>
      <c r="Q22" s="129">
        <v>6</v>
      </c>
      <c r="R22" s="128">
        <v>3</v>
      </c>
      <c r="S22" s="128">
        <v>38</v>
      </c>
      <c r="T22" s="128">
        <v>4</v>
      </c>
      <c r="U22" s="254">
        <v>10.5</v>
      </c>
      <c r="V22" s="126">
        <v>406</v>
      </c>
      <c r="W22" s="128">
        <v>47</v>
      </c>
      <c r="X22" s="259">
        <v>11.6</v>
      </c>
      <c r="Y22" s="128">
        <v>326</v>
      </c>
      <c r="Z22" s="128">
        <v>32</v>
      </c>
      <c r="AA22" s="254">
        <v>9.8</v>
      </c>
    </row>
    <row r="23" spans="1:27" ht="12.75" customHeight="1">
      <c r="A23" s="122">
        <v>14</v>
      </c>
      <c r="B23" s="123">
        <v>213</v>
      </c>
      <c r="C23" s="124" t="s">
        <v>68</v>
      </c>
      <c r="D23" s="130" t="s">
        <v>100</v>
      </c>
      <c r="E23" s="215">
        <v>50</v>
      </c>
      <c r="F23" s="127" t="s">
        <v>184</v>
      </c>
      <c r="G23" s="128">
        <v>42</v>
      </c>
      <c r="H23" s="128">
        <v>30</v>
      </c>
      <c r="I23" s="128">
        <v>414</v>
      </c>
      <c r="J23" s="128">
        <v>101</v>
      </c>
      <c r="K23" s="254">
        <v>24.4</v>
      </c>
      <c r="L23" s="129">
        <v>31</v>
      </c>
      <c r="M23" s="128">
        <v>29</v>
      </c>
      <c r="N23" s="128">
        <v>381</v>
      </c>
      <c r="O23" s="128">
        <v>99</v>
      </c>
      <c r="P23" s="254">
        <v>26</v>
      </c>
      <c r="Q23" s="129">
        <v>6</v>
      </c>
      <c r="R23" s="128">
        <v>1</v>
      </c>
      <c r="S23" s="128">
        <v>33</v>
      </c>
      <c r="T23" s="128">
        <v>2</v>
      </c>
      <c r="U23" s="254">
        <v>6.1</v>
      </c>
      <c r="V23" s="126">
        <v>257</v>
      </c>
      <c r="W23" s="128">
        <v>26</v>
      </c>
      <c r="X23" s="259">
        <v>10.1</v>
      </c>
      <c r="Y23" s="128">
        <v>193</v>
      </c>
      <c r="Z23" s="128">
        <v>12</v>
      </c>
      <c r="AA23" s="254">
        <v>6.2</v>
      </c>
    </row>
    <row r="24" spans="1:27" ht="12.75" customHeight="1">
      <c r="A24" s="122">
        <v>14</v>
      </c>
      <c r="B24" s="123">
        <v>214</v>
      </c>
      <c r="C24" s="124" t="s">
        <v>68</v>
      </c>
      <c r="D24" s="130" t="s">
        <v>104</v>
      </c>
      <c r="E24" s="215">
        <v>40</v>
      </c>
      <c r="F24" s="127" t="s">
        <v>72</v>
      </c>
      <c r="G24" s="128">
        <v>37</v>
      </c>
      <c r="H24" s="128">
        <v>35</v>
      </c>
      <c r="I24" s="128">
        <v>703</v>
      </c>
      <c r="J24" s="128">
        <v>228</v>
      </c>
      <c r="K24" s="254">
        <v>32.4</v>
      </c>
      <c r="L24" s="129">
        <v>27</v>
      </c>
      <c r="M24" s="128">
        <v>26</v>
      </c>
      <c r="N24" s="128">
        <v>461</v>
      </c>
      <c r="O24" s="128">
        <v>123</v>
      </c>
      <c r="P24" s="254">
        <v>26.7</v>
      </c>
      <c r="Q24" s="129">
        <v>5</v>
      </c>
      <c r="R24" s="128">
        <v>2</v>
      </c>
      <c r="S24" s="128">
        <v>36</v>
      </c>
      <c r="T24" s="128">
        <v>3</v>
      </c>
      <c r="U24" s="254">
        <v>8.3</v>
      </c>
      <c r="V24" s="126">
        <v>242</v>
      </c>
      <c r="W24" s="128">
        <v>24</v>
      </c>
      <c r="X24" s="259">
        <v>9.9</v>
      </c>
      <c r="Y24" s="128">
        <v>181</v>
      </c>
      <c r="Z24" s="128">
        <v>14</v>
      </c>
      <c r="AA24" s="254">
        <v>7.7</v>
      </c>
    </row>
    <row r="25" spans="1:27" ht="12.75" customHeight="1">
      <c r="A25" s="122">
        <v>14</v>
      </c>
      <c r="B25" s="123">
        <v>215</v>
      </c>
      <c r="C25" s="124" t="s">
        <v>68</v>
      </c>
      <c r="D25" s="130" t="s">
        <v>106</v>
      </c>
      <c r="E25" s="215">
        <v>30</v>
      </c>
      <c r="F25" s="127" t="s">
        <v>185</v>
      </c>
      <c r="G25" s="128">
        <v>46</v>
      </c>
      <c r="H25" s="128">
        <v>37</v>
      </c>
      <c r="I25" s="128">
        <v>511</v>
      </c>
      <c r="J25" s="128">
        <v>119</v>
      </c>
      <c r="K25" s="254">
        <v>23.3</v>
      </c>
      <c r="L25" s="129">
        <v>29</v>
      </c>
      <c r="M25" s="128">
        <v>25</v>
      </c>
      <c r="N25" s="128">
        <v>326</v>
      </c>
      <c r="O25" s="128">
        <v>65</v>
      </c>
      <c r="P25" s="254">
        <v>19.9</v>
      </c>
      <c r="Q25" s="129">
        <v>5</v>
      </c>
      <c r="R25" s="128">
        <v>1</v>
      </c>
      <c r="S25" s="128">
        <v>35</v>
      </c>
      <c r="T25" s="128">
        <v>2</v>
      </c>
      <c r="U25" s="254">
        <v>5.7</v>
      </c>
      <c r="V25" s="126">
        <v>182</v>
      </c>
      <c r="W25" s="128">
        <v>22</v>
      </c>
      <c r="X25" s="259">
        <v>12.1</v>
      </c>
      <c r="Y25" s="128">
        <v>182</v>
      </c>
      <c r="Z25" s="128">
        <v>22</v>
      </c>
      <c r="AA25" s="254">
        <v>12.1</v>
      </c>
    </row>
    <row r="26" spans="1:27" ht="12.75" customHeight="1">
      <c r="A26" s="122">
        <v>14</v>
      </c>
      <c r="B26" s="123">
        <v>216</v>
      </c>
      <c r="C26" s="124" t="s">
        <v>222</v>
      </c>
      <c r="D26" s="130" t="s">
        <v>109</v>
      </c>
      <c r="E26" s="215">
        <v>50</v>
      </c>
      <c r="F26" s="127" t="s">
        <v>183</v>
      </c>
      <c r="G26" s="128">
        <v>35</v>
      </c>
      <c r="H26" s="128">
        <v>22</v>
      </c>
      <c r="I26" s="128">
        <v>322</v>
      </c>
      <c r="J26" s="128">
        <v>75</v>
      </c>
      <c r="K26" s="254">
        <v>23.3</v>
      </c>
      <c r="L26" s="129">
        <v>30</v>
      </c>
      <c r="M26" s="128">
        <v>21</v>
      </c>
      <c r="N26" s="128">
        <v>291</v>
      </c>
      <c r="O26" s="128">
        <v>73</v>
      </c>
      <c r="P26" s="254">
        <v>25.1</v>
      </c>
      <c r="Q26" s="129">
        <v>5</v>
      </c>
      <c r="R26" s="128">
        <v>1</v>
      </c>
      <c r="S26" s="128">
        <v>31</v>
      </c>
      <c r="T26" s="128">
        <v>2</v>
      </c>
      <c r="U26" s="254">
        <v>6.5</v>
      </c>
      <c r="V26" s="126">
        <v>130</v>
      </c>
      <c r="W26" s="128">
        <v>14</v>
      </c>
      <c r="X26" s="259">
        <v>11</v>
      </c>
      <c r="Y26" s="128">
        <v>125</v>
      </c>
      <c r="Z26" s="128">
        <v>14</v>
      </c>
      <c r="AA26" s="254">
        <v>11</v>
      </c>
    </row>
    <row r="27" spans="1:27" ht="12.75" customHeight="1">
      <c r="A27" s="122">
        <v>14</v>
      </c>
      <c r="B27" s="123">
        <v>217</v>
      </c>
      <c r="C27" s="124" t="s">
        <v>68</v>
      </c>
      <c r="D27" s="130" t="s">
        <v>112</v>
      </c>
      <c r="E27" s="215">
        <v>40</v>
      </c>
      <c r="F27" s="127" t="s">
        <v>183</v>
      </c>
      <c r="G27" s="128">
        <v>35</v>
      </c>
      <c r="H27" s="128">
        <v>30</v>
      </c>
      <c r="I27" s="128">
        <v>398</v>
      </c>
      <c r="J27" s="128">
        <v>103</v>
      </c>
      <c r="K27" s="254">
        <v>25.9</v>
      </c>
      <c r="L27" s="129">
        <v>27</v>
      </c>
      <c r="M27" s="128">
        <v>22</v>
      </c>
      <c r="N27" s="128">
        <v>286</v>
      </c>
      <c r="O27" s="128">
        <v>65</v>
      </c>
      <c r="P27" s="254">
        <v>22.7</v>
      </c>
      <c r="Q27" s="129">
        <v>5</v>
      </c>
      <c r="R27" s="128">
        <v>2</v>
      </c>
      <c r="S27" s="128">
        <v>30</v>
      </c>
      <c r="T27" s="128">
        <v>3</v>
      </c>
      <c r="U27" s="254">
        <v>10</v>
      </c>
      <c r="V27" s="126">
        <v>52</v>
      </c>
      <c r="W27" s="128">
        <v>4</v>
      </c>
      <c r="X27" s="259">
        <v>7.7</v>
      </c>
      <c r="Y27" s="128">
        <v>46</v>
      </c>
      <c r="Z27" s="128">
        <v>2</v>
      </c>
      <c r="AA27" s="254">
        <v>4.3</v>
      </c>
    </row>
    <row r="28" spans="1:27" ht="12.75" customHeight="1">
      <c r="A28" s="122">
        <v>14</v>
      </c>
      <c r="B28" s="123">
        <v>218</v>
      </c>
      <c r="C28" s="124" t="s">
        <v>68</v>
      </c>
      <c r="D28" s="130" t="s">
        <v>115</v>
      </c>
      <c r="E28" s="215">
        <v>30</v>
      </c>
      <c r="F28" s="127" t="s">
        <v>187</v>
      </c>
      <c r="G28" s="128">
        <v>31</v>
      </c>
      <c r="H28" s="128">
        <v>24</v>
      </c>
      <c r="I28" s="128">
        <v>300</v>
      </c>
      <c r="J28" s="128">
        <v>65</v>
      </c>
      <c r="K28" s="254">
        <v>21.7</v>
      </c>
      <c r="L28" s="129">
        <v>32</v>
      </c>
      <c r="M28" s="128">
        <v>23</v>
      </c>
      <c r="N28" s="128">
        <v>342</v>
      </c>
      <c r="O28" s="128">
        <v>65</v>
      </c>
      <c r="P28" s="254">
        <v>19</v>
      </c>
      <c r="Q28" s="129">
        <v>5</v>
      </c>
      <c r="R28" s="128">
        <v>3</v>
      </c>
      <c r="S28" s="128">
        <v>30</v>
      </c>
      <c r="T28" s="128">
        <v>4</v>
      </c>
      <c r="U28" s="254">
        <v>13.3</v>
      </c>
      <c r="V28" s="126">
        <v>61</v>
      </c>
      <c r="W28" s="128">
        <v>5</v>
      </c>
      <c r="X28" s="259">
        <v>8.2</v>
      </c>
      <c r="Y28" s="128">
        <v>57</v>
      </c>
      <c r="Z28" s="128">
        <v>5</v>
      </c>
      <c r="AA28" s="254">
        <v>8.8</v>
      </c>
    </row>
    <row r="29" spans="1:27" ht="12.75" customHeight="1">
      <c r="A29" s="122">
        <v>14</v>
      </c>
      <c r="B29" s="123">
        <v>301</v>
      </c>
      <c r="C29" s="124" t="s">
        <v>68</v>
      </c>
      <c r="D29" s="130" t="s">
        <v>118</v>
      </c>
      <c r="E29" s="215">
        <v>30</v>
      </c>
      <c r="F29" s="127" t="s">
        <v>188</v>
      </c>
      <c r="G29" s="128">
        <v>20</v>
      </c>
      <c r="H29" s="128">
        <v>17</v>
      </c>
      <c r="I29" s="128" t="s">
        <v>72</v>
      </c>
      <c r="J29" s="128" t="s">
        <v>72</v>
      </c>
      <c r="K29" s="254"/>
      <c r="L29" s="129">
        <v>20</v>
      </c>
      <c r="M29" s="128">
        <v>17</v>
      </c>
      <c r="N29" s="128">
        <v>200</v>
      </c>
      <c r="O29" s="128">
        <v>43</v>
      </c>
      <c r="P29" s="254">
        <v>21.5</v>
      </c>
      <c r="Q29" s="129">
        <v>5</v>
      </c>
      <c r="R29" s="128">
        <v>5</v>
      </c>
      <c r="S29" s="128">
        <v>23</v>
      </c>
      <c r="T29" s="128">
        <v>5</v>
      </c>
      <c r="U29" s="254">
        <v>21.7</v>
      </c>
      <c r="V29" s="126">
        <v>85</v>
      </c>
      <c r="W29" s="128">
        <v>8</v>
      </c>
      <c r="X29" s="259">
        <v>9.4</v>
      </c>
      <c r="Y29" s="128">
        <v>60</v>
      </c>
      <c r="Z29" s="128">
        <v>6</v>
      </c>
      <c r="AA29" s="254">
        <v>10</v>
      </c>
    </row>
    <row r="30" spans="1:27" ht="12.75" customHeight="1">
      <c r="A30" s="122">
        <v>14</v>
      </c>
      <c r="B30" s="123">
        <v>321</v>
      </c>
      <c r="C30" s="124" t="s">
        <v>68</v>
      </c>
      <c r="D30" s="130" t="s">
        <v>121</v>
      </c>
      <c r="E30" s="215">
        <v>35</v>
      </c>
      <c r="F30" s="127" t="s">
        <v>181</v>
      </c>
      <c r="G30" s="128">
        <v>29</v>
      </c>
      <c r="H30" s="128">
        <v>24</v>
      </c>
      <c r="I30" s="128">
        <v>305</v>
      </c>
      <c r="J30" s="128">
        <v>68</v>
      </c>
      <c r="K30" s="254">
        <v>22.3</v>
      </c>
      <c r="L30" s="129">
        <v>29</v>
      </c>
      <c r="M30" s="128">
        <v>24</v>
      </c>
      <c r="N30" s="128">
        <v>305</v>
      </c>
      <c r="O30" s="128">
        <v>68</v>
      </c>
      <c r="P30" s="254">
        <v>22.3</v>
      </c>
      <c r="Q30" s="129">
        <v>5</v>
      </c>
      <c r="R30" s="128">
        <v>3</v>
      </c>
      <c r="S30" s="128">
        <v>26</v>
      </c>
      <c r="T30" s="128">
        <v>5</v>
      </c>
      <c r="U30" s="254">
        <v>19.2</v>
      </c>
      <c r="V30" s="126">
        <v>62</v>
      </c>
      <c r="W30" s="128">
        <v>4</v>
      </c>
      <c r="X30" s="259">
        <v>6.5</v>
      </c>
      <c r="Y30" s="128">
        <v>47</v>
      </c>
      <c r="Z30" s="128">
        <v>3</v>
      </c>
      <c r="AA30" s="254">
        <v>6.4</v>
      </c>
    </row>
    <row r="31" spans="1:27" ht="12.75" customHeight="1">
      <c r="A31" s="122">
        <v>14</v>
      </c>
      <c r="B31" s="123">
        <v>341</v>
      </c>
      <c r="C31" s="124" t="s">
        <v>68</v>
      </c>
      <c r="D31" s="130" t="s">
        <v>123</v>
      </c>
      <c r="E31" s="215">
        <v>40</v>
      </c>
      <c r="F31" s="127" t="s">
        <v>189</v>
      </c>
      <c r="G31" s="128">
        <v>22</v>
      </c>
      <c r="H31" s="128">
        <v>17</v>
      </c>
      <c r="I31" s="128">
        <v>231</v>
      </c>
      <c r="J31" s="128">
        <v>71</v>
      </c>
      <c r="K31" s="254">
        <v>30.7</v>
      </c>
      <c r="L31" s="129">
        <v>17</v>
      </c>
      <c r="M31" s="128">
        <v>15</v>
      </c>
      <c r="N31" s="128">
        <v>199</v>
      </c>
      <c r="O31" s="128">
        <v>69</v>
      </c>
      <c r="P31" s="254">
        <v>34.7</v>
      </c>
      <c r="Q31" s="129">
        <v>5</v>
      </c>
      <c r="R31" s="128">
        <v>2</v>
      </c>
      <c r="S31" s="128">
        <v>32</v>
      </c>
      <c r="T31" s="128">
        <v>2</v>
      </c>
      <c r="U31" s="254">
        <v>6.3</v>
      </c>
      <c r="V31" s="126">
        <v>29</v>
      </c>
      <c r="W31" s="128">
        <v>3</v>
      </c>
      <c r="X31" s="259">
        <v>10.3</v>
      </c>
      <c r="Y31" s="128">
        <v>25</v>
      </c>
      <c r="Z31" s="128">
        <v>3</v>
      </c>
      <c r="AA31" s="254">
        <v>12</v>
      </c>
    </row>
    <row r="32" spans="1:27" ht="12.75" customHeight="1">
      <c r="A32" s="122">
        <v>14</v>
      </c>
      <c r="B32" s="123">
        <v>342</v>
      </c>
      <c r="C32" s="124" t="s">
        <v>68</v>
      </c>
      <c r="D32" s="130" t="s">
        <v>126</v>
      </c>
      <c r="E32" s="215">
        <v>30</v>
      </c>
      <c r="F32" s="127" t="s">
        <v>183</v>
      </c>
      <c r="G32" s="128">
        <v>19</v>
      </c>
      <c r="H32" s="128">
        <v>16</v>
      </c>
      <c r="I32" s="128">
        <v>189</v>
      </c>
      <c r="J32" s="128">
        <v>41</v>
      </c>
      <c r="K32" s="254">
        <v>21.7</v>
      </c>
      <c r="L32" s="129">
        <v>19</v>
      </c>
      <c r="M32" s="128">
        <v>16</v>
      </c>
      <c r="N32" s="128">
        <v>189</v>
      </c>
      <c r="O32" s="128">
        <v>41</v>
      </c>
      <c r="P32" s="254">
        <v>21.7</v>
      </c>
      <c r="Q32" s="129">
        <v>5</v>
      </c>
      <c r="R32" s="128">
        <v>1</v>
      </c>
      <c r="S32" s="128">
        <v>28</v>
      </c>
      <c r="T32" s="128">
        <v>1</v>
      </c>
      <c r="U32" s="254">
        <v>3.6</v>
      </c>
      <c r="V32" s="126">
        <v>46</v>
      </c>
      <c r="W32" s="128">
        <v>5</v>
      </c>
      <c r="X32" s="259">
        <v>10.9</v>
      </c>
      <c r="Y32" s="128">
        <v>33</v>
      </c>
      <c r="Z32" s="128">
        <v>4</v>
      </c>
      <c r="AA32" s="254">
        <v>12.1</v>
      </c>
    </row>
    <row r="33" spans="1:27" ht="12.75" customHeight="1">
      <c r="A33" s="122">
        <v>14</v>
      </c>
      <c r="B33" s="123">
        <v>361</v>
      </c>
      <c r="C33" s="124" t="s">
        <v>68</v>
      </c>
      <c r="D33" s="130" t="s">
        <v>129</v>
      </c>
      <c r="E33" s="215" t="s">
        <v>72</v>
      </c>
      <c r="F33" s="127" t="s">
        <v>72</v>
      </c>
      <c r="G33" s="128" t="s">
        <v>72</v>
      </c>
      <c r="H33" s="128" t="s">
        <v>72</v>
      </c>
      <c r="I33" s="128" t="s">
        <v>72</v>
      </c>
      <c r="J33" s="128" t="s">
        <v>72</v>
      </c>
      <c r="K33" s="254"/>
      <c r="L33" s="129">
        <v>17</v>
      </c>
      <c r="M33" s="128">
        <v>9</v>
      </c>
      <c r="N33" s="128">
        <v>176</v>
      </c>
      <c r="O33" s="128">
        <v>17</v>
      </c>
      <c r="P33" s="254">
        <v>9.7</v>
      </c>
      <c r="Q33" s="129">
        <v>5</v>
      </c>
      <c r="R33" s="128">
        <v>1</v>
      </c>
      <c r="S33" s="128">
        <v>28</v>
      </c>
      <c r="T33" s="128">
        <v>1</v>
      </c>
      <c r="U33" s="254">
        <v>3.6</v>
      </c>
      <c r="V33" s="126">
        <v>13</v>
      </c>
      <c r="W33" s="128">
        <v>0</v>
      </c>
      <c r="X33" s="259">
        <v>0</v>
      </c>
      <c r="Y33" s="128">
        <v>13</v>
      </c>
      <c r="Z33" s="128">
        <v>0</v>
      </c>
      <c r="AA33" s="254">
        <v>0</v>
      </c>
    </row>
    <row r="34" spans="1:27" ht="12.75" customHeight="1">
      <c r="A34" s="122">
        <v>14</v>
      </c>
      <c r="B34" s="123">
        <v>362</v>
      </c>
      <c r="C34" s="124" t="s">
        <v>68</v>
      </c>
      <c r="D34" s="130" t="s">
        <v>132</v>
      </c>
      <c r="E34" s="215" t="s">
        <v>72</v>
      </c>
      <c r="F34" s="127" t="s">
        <v>72</v>
      </c>
      <c r="G34" s="128" t="s">
        <v>72</v>
      </c>
      <c r="H34" s="128" t="s">
        <v>72</v>
      </c>
      <c r="I34" s="128" t="s">
        <v>72</v>
      </c>
      <c r="J34" s="128" t="s">
        <v>72</v>
      </c>
      <c r="K34" s="254"/>
      <c r="L34" s="129">
        <v>15</v>
      </c>
      <c r="M34" s="128">
        <v>13</v>
      </c>
      <c r="N34" s="128">
        <v>134</v>
      </c>
      <c r="O34" s="128">
        <v>38</v>
      </c>
      <c r="P34" s="254">
        <v>28.4</v>
      </c>
      <c r="Q34" s="129">
        <v>5</v>
      </c>
      <c r="R34" s="128">
        <v>1</v>
      </c>
      <c r="S34" s="128">
        <v>31</v>
      </c>
      <c r="T34" s="128">
        <v>1</v>
      </c>
      <c r="U34" s="254">
        <v>3.2</v>
      </c>
      <c r="V34" s="126">
        <v>21</v>
      </c>
      <c r="W34" s="128">
        <v>3</v>
      </c>
      <c r="X34" s="259">
        <v>14.3</v>
      </c>
      <c r="Y34" s="128">
        <v>21</v>
      </c>
      <c r="Z34" s="128">
        <v>3</v>
      </c>
      <c r="AA34" s="254">
        <v>14.3</v>
      </c>
    </row>
    <row r="35" spans="1:27" ht="12.75" customHeight="1">
      <c r="A35" s="122">
        <v>14</v>
      </c>
      <c r="B35" s="123">
        <v>363</v>
      </c>
      <c r="C35" s="124" t="s">
        <v>68</v>
      </c>
      <c r="D35" s="130" t="s">
        <v>134</v>
      </c>
      <c r="E35" s="215" t="s">
        <v>72</v>
      </c>
      <c r="F35" s="127" t="s">
        <v>72</v>
      </c>
      <c r="G35" s="128" t="s">
        <v>72</v>
      </c>
      <c r="H35" s="128" t="s">
        <v>72</v>
      </c>
      <c r="I35" s="128" t="s">
        <v>72</v>
      </c>
      <c r="J35" s="128" t="s">
        <v>72</v>
      </c>
      <c r="K35" s="254"/>
      <c r="L35" s="129">
        <v>13</v>
      </c>
      <c r="M35" s="128">
        <v>4</v>
      </c>
      <c r="N35" s="128">
        <v>131</v>
      </c>
      <c r="O35" s="128">
        <v>11</v>
      </c>
      <c r="P35" s="254">
        <v>8.4</v>
      </c>
      <c r="Q35" s="129">
        <v>5</v>
      </c>
      <c r="R35" s="128">
        <v>1</v>
      </c>
      <c r="S35" s="128">
        <v>22</v>
      </c>
      <c r="T35" s="128">
        <v>1</v>
      </c>
      <c r="U35" s="254">
        <v>4.5</v>
      </c>
      <c r="V35" s="126">
        <v>12</v>
      </c>
      <c r="W35" s="128">
        <v>0</v>
      </c>
      <c r="X35" s="259">
        <v>0</v>
      </c>
      <c r="Y35" s="128">
        <v>10</v>
      </c>
      <c r="Z35" s="128">
        <v>0</v>
      </c>
      <c r="AA35" s="254">
        <v>0</v>
      </c>
    </row>
    <row r="36" spans="1:27" ht="12.75" customHeight="1">
      <c r="A36" s="122">
        <v>14</v>
      </c>
      <c r="B36" s="123">
        <v>364</v>
      </c>
      <c r="C36" s="124" t="s">
        <v>68</v>
      </c>
      <c r="D36" s="130" t="s">
        <v>137</v>
      </c>
      <c r="E36" s="215">
        <v>30</v>
      </c>
      <c r="F36" s="127" t="s">
        <v>72</v>
      </c>
      <c r="G36" s="128">
        <v>44</v>
      </c>
      <c r="H36" s="128">
        <v>27</v>
      </c>
      <c r="I36" s="128">
        <v>554</v>
      </c>
      <c r="J36" s="128">
        <v>143</v>
      </c>
      <c r="K36" s="254">
        <v>25.8</v>
      </c>
      <c r="L36" s="129">
        <v>12</v>
      </c>
      <c r="M36" s="128">
        <v>7</v>
      </c>
      <c r="N36" s="128">
        <v>128</v>
      </c>
      <c r="O36" s="128">
        <v>14</v>
      </c>
      <c r="P36" s="254">
        <v>10.9</v>
      </c>
      <c r="Q36" s="129">
        <v>5</v>
      </c>
      <c r="R36" s="128">
        <v>4</v>
      </c>
      <c r="S36" s="128">
        <v>26</v>
      </c>
      <c r="T36" s="128">
        <v>4</v>
      </c>
      <c r="U36" s="254">
        <v>15.4</v>
      </c>
      <c r="V36" s="126">
        <v>14</v>
      </c>
      <c r="W36" s="128">
        <v>1</v>
      </c>
      <c r="X36" s="259">
        <v>7.1</v>
      </c>
      <c r="Y36" s="128">
        <v>12</v>
      </c>
      <c r="Z36" s="128">
        <v>1</v>
      </c>
      <c r="AA36" s="254">
        <v>8.3</v>
      </c>
    </row>
    <row r="37" spans="1:27" ht="12.75" customHeight="1">
      <c r="A37" s="122">
        <v>14</v>
      </c>
      <c r="B37" s="123">
        <v>366</v>
      </c>
      <c r="C37" s="124" t="s">
        <v>68</v>
      </c>
      <c r="D37" s="130" t="s">
        <v>139</v>
      </c>
      <c r="E37" s="215">
        <v>40</v>
      </c>
      <c r="F37" s="127" t="s">
        <v>190</v>
      </c>
      <c r="G37" s="128">
        <v>25</v>
      </c>
      <c r="H37" s="128">
        <v>18</v>
      </c>
      <c r="I37" s="128">
        <v>243</v>
      </c>
      <c r="J37" s="128">
        <v>50</v>
      </c>
      <c r="K37" s="254">
        <v>20.6</v>
      </c>
      <c r="L37" s="129">
        <v>20</v>
      </c>
      <c r="M37" s="128">
        <v>16</v>
      </c>
      <c r="N37" s="128">
        <v>217</v>
      </c>
      <c r="O37" s="128">
        <v>47</v>
      </c>
      <c r="P37" s="254">
        <v>21.7</v>
      </c>
      <c r="Q37" s="129">
        <v>5</v>
      </c>
      <c r="R37" s="128">
        <v>2</v>
      </c>
      <c r="S37" s="128">
        <v>26</v>
      </c>
      <c r="T37" s="128">
        <v>3</v>
      </c>
      <c r="U37" s="254">
        <v>11.5</v>
      </c>
      <c r="V37" s="126">
        <v>17</v>
      </c>
      <c r="W37" s="128">
        <v>0</v>
      </c>
      <c r="X37" s="259">
        <v>0</v>
      </c>
      <c r="Y37" s="128">
        <v>15</v>
      </c>
      <c r="Z37" s="128">
        <v>0</v>
      </c>
      <c r="AA37" s="254">
        <v>0</v>
      </c>
    </row>
    <row r="38" spans="1:27" ht="12.75" customHeight="1">
      <c r="A38" s="122">
        <v>14</v>
      </c>
      <c r="B38" s="123">
        <v>382</v>
      </c>
      <c r="C38" s="124" t="s">
        <v>222</v>
      </c>
      <c r="D38" s="130" t="s">
        <v>142</v>
      </c>
      <c r="E38" s="215">
        <v>30</v>
      </c>
      <c r="F38" s="127" t="s">
        <v>188</v>
      </c>
      <c r="G38" s="128">
        <v>28</v>
      </c>
      <c r="H38" s="128">
        <v>13</v>
      </c>
      <c r="I38" s="128">
        <v>178</v>
      </c>
      <c r="J38" s="128">
        <v>31</v>
      </c>
      <c r="K38" s="254">
        <v>17.4</v>
      </c>
      <c r="L38" s="129">
        <v>19</v>
      </c>
      <c r="M38" s="128">
        <v>12</v>
      </c>
      <c r="N38" s="128">
        <v>184</v>
      </c>
      <c r="O38" s="128">
        <v>30</v>
      </c>
      <c r="P38" s="254">
        <v>15.7</v>
      </c>
      <c r="Q38" s="129">
        <v>4</v>
      </c>
      <c r="R38" s="128">
        <v>1</v>
      </c>
      <c r="S38" s="128">
        <v>14</v>
      </c>
      <c r="T38" s="128">
        <v>1</v>
      </c>
      <c r="U38" s="254">
        <v>7.1</v>
      </c>
      <c r="V38" s="126">
        <v>82</v>
      </c>
      <c r="W38" s="128">
        <v>6</v>
      </c>
      <c r="X38" s="259">
        <v>7.3</v>
      </c>
      <c r="Y38" s="128">
        <v>55</v>
      </c>
      <c r="Z38" s="128">
        <v>5</v>
      </c>
      <c r="AA38" s="254">
        <v>9.1</v>
      </c>
    </row>
    <row r="39" spans="1:27" ht="12.75" customHeight="1">
      <c r="A39" s="122">
        <v>14</v>
      </c>
      <c r="B39" s="148">
        <v>383</v>
      </c>
      <c r="C39" s="149" t="s">
        <v>222</v>
      </c>
      <c r="D39" s="150" t="s">
        <v>144</v>
      </c>
      <c r="E39" s="215" t="s">
        <v>72</v>
      </c>
      <c r="F39" s="127" t="s">
        <v>72</v>
      </c>
      <c r="G39" s="128" t="s">
        <v>72</v>
      </c>
      <c r="H39" s="128" t="s">
        <v>72</v>
      </c>
      <c r="I39" s="128" t="s">
        <v>72</v>
      </c>
      <c r="J39" s="128" t="s">
        <v>72</v>
      </c>
      <c r="K39" s="254"/>
      <c r="L39" s="129">
        <v>16</v>
      </c>
      <c r="M39" s="128">
        <v>15</v>
      </c>
      <c r="N39" s="152">
        <v>150</v>
      </c>
      <c r="O39" s="128">
        <v>28</v>
      </c>
      <c r="P39" s="254">
        <v>18.9</v>
      </c>
      <c r="Q39" s="129">
        <v>5</v>
      </c>
      <c r="R39" s="128">
        <v>2</v>
      </c>
      <c r="S39" s="128">
        <v>24</v>
      </c>
      <c r="T39" s="128">
        <v>3</v>
      </c>
      <c r="U39" s="254">
        <v>12.5</v>
      </c>
      <c r="V39" s="126">
        <v>15</v>
      </c>
      <c r="W39" s="128">
        <v>0</v>
      </c>
      <c r="X39" s="259">
        <v>0</v>
      </c>
      <c r="Y39" s="128">
        <v>15</v>
      </c>
      <c r="Z39" s="128">
        <v>0</v>
      </c>
      <c r="AA39" s="254">
        <v>0</v>
      </c>
    </row>
    <row r="40" spans="1:27" ht="12.75" customHeight="1">
      <c r="A40" s="122">
        <v>14</v>
      </c>
      <c r="B40" s="123">
        <v>384</v>
      </c>
      <c r="C40" s="124" t="s">
        <v>222</v>
      </c>
      <c r="D40" s="130" t="s">
        <v>146</v>
      </c>
      <c r="E40" s="215">
        <v>30</v>
      </c>
      <c r="F40" s="127" t="s">
        <v>72</v>
      </c>
      <c r="G40" s="128">
        <v>25</v>
      </c>
      <c r="H40" s="128">
        <v>13</v>
      </c>
      <c r="I40" s="128">
        <v>264</v>
      </c>
      <c r="J40" s="128">
        <v>35</v>
      </c>
      <c r="K40" s="254">
        <v>13.3</v>
      </c>
      <c r="L40" s="129">
        <v>20</v>
      </c>
      <c r="M40" s="128">
        <v>12</v>
      </c>
      <c r="N40" s="128">
        <v>236</v>
      </c>
      <c r="O40" s="128">
        <v>34</v>
      </c>
      <c r="P40" s="254">
        <v>14.4</v>
      </c>
      <c r="Q40" s="129">
        <v>5</v>
      </c>
      <c r="R40" s="128">
        <v>1</v>
      </c>
      <c r="S40" s="128">
        <v>28</v>
      </c>
      <c r="T40" s="128">
        <v>1</v>
      </c>
      <c r="U40" s="254">
        <v>3.6</v>
      </c>
      <c r="V40" s="126">
        <v>30</v>
      </c>
      <c r="W40" s="128">
        <v>0</v>
      </c>
      <c r="X40" s="259">
        <v>0</v>
      </c>
      <c r="Y40" s="128">
        <v>26</v>
      </c>
      <c r="Z40" s="128">
        <v>0</v>
      </c>
      <c r="AA40" s="254">
        <v>0</v>
      </c>
    </row>
    <row r="41" spans="1:27" ht="12.75" customHeight="1">
      <c r="A41" s="122">
        <v>14</v>
      </c>
      <c r="B41" s="123">
        <v>401</v>
      </c>
      <c r="C41" s="124" t="s">
        <v>222</v>
      </c>
      <c r="D41" s="130" t="s">
        <v>150</v>
      </c>
      <c r="E41" s="215">
        <v>30</v>
      </c>
      <c r="F41" s="127" t="s">
        <v>72</v>
      </c>
      <c r="G41" s="128" t="s">
        <v>72</v>
      </c>
      <c r="H41" s="128" t="s">
        <v>72</v>
      </c>
      <c r="I41" s="128" t="s">
        <v>72</v>
      </c>
      <c r="J41" s="128" t="s">
        <v>72</v>
      </c>
      <c r="K41" s="254"/>
      <c r="L41" s="129">
        <v>20</v>
      </c>
      <c r="M41" s="128">
        <v>14</v>
      </c>
      <c r="N41" s="128">
        <v>206</v>
      </c>
      <c r="O41" s="128">
        <v>35</v>
      </c>
      <c r="P41" s="254">
        <v>17</v>
      </c>
      <c r="Q41" s="129">
        <v>5</v>
      </c>
      <c r="R41" s="128">
        <v>1</v>
      </c>
      <c r="S41" s="128">
        <v>29</v>
      </c>
      <c r="T41" s="128">
        <v>1</v>
      </c>
      <c r="U41" s="254">
        <v>3.4</v>
      </c>
      <c r="V41" s="126">
        <v>34</v>
      </c>
      <c r="W41" s="128">
        <v>1</v>
      </c>
      <c r="X41" s="259">
        <v>2.9</v>
      </c>
      <c r="Y41" s="128">
        <v>27</v>
      </c>
      <c r="Z41" s="128">
        <v>1</v>
      </c>
      <c r="AA41" s="254">
        <v>3.7</v>
      </c>
    </row>
    <row r="42" spans="1:27" ht="12.75" customHeight="1" thickBot="1">
      <c r="A42" s="226">
        <v>14</v>
      </c>
      <c r="B42" s="227">
        <v>402</v>
      </c>
      <c r="C42" s="228" t="s">
        <v>68</v>
      </c>
      <c r="D42" s="229" t="s">
        <v>153</v>
      </c>
      <c r="E42" s="246" t="s">
        <v>72</v>
      </c>
      <c r="F42" s="231" t="s">
        <v>72</v>
      </c>
      <c r="G42" s="232" t="s">
        <v>72</v>
      </c>
      <c r="H42" s="232" t="s">
        <v>72</v>
      </c>
      <c r="I42" s="232" t="s">
        <v>72</v>
      </c>
      <c r="J42" s="232" t="s">
        <v>72</v>
      </c>
      <c r="K42" s="255"/>
      <c r="L42" s="233">
        <v>15</v>
      </c>
      <c r="M42" s="232">
        <v>6</v>
      </c>
      <c r="N42" s="232">
        <v>141</v>
      </c>
      <c r="O42" s="232">
        <v>23</v>
      </c>
      <c r="P42" s="255">
        <v>16.3</v>
      </c>
      <c r="Q42" s="233">
        <v>5</v>
      </c>
      <c r="R42" s="232">
        <v>1</v>
      </c>
      <c r="S42" s="232">
        <v>23</v>
      </c>
      <c r="T42" s="232">
        <v>2</v>
      </c>
      <c r="U42" s="255">
        <v>8.7</v>
      </c>
      <c r="V42" s="230">
        <v>12</v>
      </c>
      <c r="W42" s="232">
        <v>0</v>
      </c>
      <c r="X42" s="260">
        <v>0</v>
      </c>
      <c r="Y42" s="232">
        <v>12</v>
      </c>
      <c r="Z42" s="232">
        <v>0</v>
      </c>
      <c r="AA42" s="255">
        <v>0</v>
      </c>
    </row>
    <row r="43" spans="1:27" s="168" customFormat="1" ht="12.75" customHeight="1" thickBot="1">
      <c r="A43" s="234"/>
      <c r="B43" s="235"/>
      <c r="C43" s="236" t="s">
        <v>225</v>
      </c>
      <c r="D43" s="237"/>
      <c r="E43" s="238"/>
      <c r="F43" s="239"/>
      <c r="G43" s="239">
        <f>SUM(G10:G42)</f>
        <v>1431</v>
      </c>
      <c r="H43" s="239">
        <f>SUM(H10:H42)</f>
        <v>1191</v>
      </c>
      <c r="I43" s="239">
        <f>SUM(I10:I42)</f>
        <v>19124</v>
      </c>
      <c r="J43" s="239">
        <f>SUM(J10:J42)</f>
        <v>5248</v>
      </c>
      <c r="K43" s="240">
        <f>J43/I43*100</f>
        <v>27.441957749424805</v>
      </c>
      <c r="L43" s="239">
        <f>SUM(L10:L42)</f>
        <v>982</v>
      </c>
      <c r="M43" s="239">
        <f>SUM(M10:M42)</f>
        <v>806</v>
      </c>
      <c r="N43" s="239">
        <f>SUM(N10:N42)</f>
        <v>13327</v>
      </c>
      <c r="O43" s="239">
        <f>SUM(O10:O42)</f>
        <v>3442</v>
      </c>
      <c r="P43" s="268">
        <f>O43/N43*100</f>
        <v>25.82726795227733</v>
      </c>
      <c r="Q43" s="239">
        <f>SUM(Q10:Q42)</f>
        <v>177</v>
      </c>
      <c r="R43" s="239">
        <f>SUM(R10:R42)</f>
        <v>82</v>
      </c>
      <c r="S43" s="239">
        <f>SUM(S10:S42)</f>
        <v>1217</v>
      </c>
      <c r="T43" s="239">
        <f>SUM(T10:T42)</f>
        <v>119</v>
      </c>
      <c r="U43" s="240">
        <f>T43/S43*100</f>
        <v>9.778142974527526</v>
      </c>
      <c r="V43" s="239">
        <f>SUM(V10:V42)</f>
        <v>5652</v>
      </c>
      <c r="W43" s="239">
        <f>SUM(W10:W42)</f>
        <v>524</v>
      </c>
      <c r="X43" s="241">
        <f>W43/V43*100</f>
        <v>9.27105449398443</v>
      </c>
      <c r="Y43" s="239">
        <f>SUM(Y10:Y42)</f>
        <v>4741</v>
      </c>
      <c r="Z43" s="239">
        <f>SUM(Z10:Z42)</f>
        <v>335</v>
      </c>
      <c r="AA43" s="240">
        <f>Z43/Y43*100</f>
        <v>7.0660198270407095</v>
      </c>
    </row>
    <row r="44" spans="1:27" ht="12.75" customHeight="1">
      <c r="A44" s="271"/>
      <c r="B44" s="272"/>
      <c r="C44" s="273"/>
      <c r="D44" s="274"/>
      <c r="E44" s="275"/>
      <c r="F44" s="276"/>
      <c r="G44" s="276"/>
      <c r="H44" s="276"/>
      <c r="I44" s="276"/>
      <c r="J44" s="276"/>
      <c r="K44" s="277"/>
      <c r="L44" s="278">
        <v>1</v>
      </c>
      <c r="M44" s="279">
        <v>1</v>
      </c>
      <c r="N44" s="279">
        <v>15</v>
      </c>
      <c r="O44" s="279">
        <v>2</v>
      </c>
      <c r="P44" s="280">
        <f>IF(L44=""," ",ROUND(O44/N44*100,1))</f>
        <v>13.3</v>
      </c>
      <c r="Q44" s="275"/>
      <c r="R44" s="276"/>
      <c r="S44" s="276"/>
      <c r="T44" s="276"/>
      <c r="U44" s="277"/>
      <c r="V44" s="275"/>
      <c r="W44" s="276"/>
      <c r="X44" s="281"/>
      <c r="Y44" s="276"/>
      <c r="Z44" s="276"/>
      <c r="AA44" s="282"/>
    </row>
    <row r="45" spans="1:27" ht="12.75" customHeight="1">
      <c r="A45" s="122"/>
      <c r="B45" s="123"/>
      <c r="C45" s="124"/>
      <c r="D45" s="130"/>
      <c r="E45" s="139"/>
      <c r="F45" s="140"/>
      <c r="G45" s="140"/>
      <c r="H45" s="140"/>
      <c r="I45" s="140"/>
      <c r="J45" s="140"/>
      <c r="K45" s="141"/>
      <c r="L45" s="129">
        <v>1</v>
      </c>
      <c r="M45" s="128">
        <v>1</v>
      </c>
      <c r="N45" s="128">
        <v>12</v>
      </c>
      <c r="O45" s="128">
        <v>5</v>
      </c>
      <c r="P45" s="13">
        <f>IF(L45=""," ",ROUND(O45/N45*100,1))</f>
        <v>41.7</v>
      </c>
      <c r="Q45" s="139"/>
      <c r="R45" s="140"/>
      <c r="S45" s="140"/>
      <c r="T45" s="140"/>
      <c r="U45" s="141"/>
      <c r="V45" s="139"/>
      <c r="W45" s="140"/>
      <c r="X45" s="261"/>
      <c r="Y45" s="140"/>
      <c r="Z45" s="140"/>
      <c r="AA45" s="264"/>
    </row>
    <row r="46" spans="1:27" ht="12.75" customHeight="1">
      <c r="A46" s="122"/>
      <c r="B46" s="123"/>
      <c r="C46" s="124"/>
      <c r="D46" s="130"/>
      <c r="E46" s="139"/>
      <c r="F46" s="140"/>
      <c r="G46" s="140"/>
      <c r="H46" s="140"/>
      <c r="I46" s="140"/>
      <c r="J46" s="140"/>
      <c r="K46" s="141"/>
      <c r="L46" s="129">
        <v>1</v>
      </c>
      <c r="M46" s="128">
        <v>1</v>
      </c>
      <c r="N46" s="128">
        <v>30</v>
      </c>
      <c r="O46" s="128">
        <v>5</v>
      </c>
      <c r="P46" s="13">
        <f>IF(L46=""," ",ROUND(O46/N46*100,1))</f>
        <v>16.7</v>
      </c>
      <c r="Q46" s="139"/>
      <c r="R46" s="140"/>
      <c r="S46" s="140"/>
      <c r="T46" s="140"/>
      <c r="U46" s="141"/>
      <c r="V46" s="139"/>
      <c r="W46" s="140"/>
      <c r="X46" s="261"/>
      <c r="Y46" s="140"/>
      <c r="Z46" s="140"/>
      <c r="AA46" s="264"/>
    </row>
    <row r="47" spans="1:27" ht="12.75" customHeight="1" thickBot="1">
      <c r="A47" s="122"/>
      <c r="B47" s="123"/>
      <c r="C47" s="124"/>
      <c r="D47" s="130"/>
      <c r="E47" s="139"/>
      <c r="F47" s="140"/>
      <c r="G47" s="140"/>
      <c r="H47" s="140"/>
      <c r="I47" s="140"/>
      <c r="J47" s="140"/>
      <c r="K47" s="141"/>
      <c r="L47" s="129">
        <v>2</v>
      </c>
      <c r="M47" s="128">
        <v>2</v>
      </c>
      <c r="N47" s="128">
        <v>40</v>
      </c>
      <c r="O47" s="128">
        <v>8</v>
      </c>
      <c r="P47" s="13">
        <f>IF(L47=""," ",ROUND(O47/N47*100,1))</f>
        <v>20</v>
      </c>
      <c r="Q47" s="142"/>
      <c r="R47" s="143"/>
      <c r="S47" s="143"/>
      <c r="T47" s="143"/>
      <c r="U47" s="144" t="str">
        <f>IF(Q47=""," ",ROUND(T47/S47*100,1))</f>
        <v> </v>
      </c>
      <c r="V47" s="142"/>
      <c r="W47" s="140"/>
      <c r="X47" s="261"/>
      <c r="Y47" s="140"/>
      <c r="Z47" s="140"/>
      <c r="AA47" s="265"/>
    </row>
    <row r="48" spans="1:27" ht="12.75" customHeight="1" thickBot="1">
      <c r="A48" s="131"/>
      <c r="B48" s="132">
        <v>999</v>
      </c>
      <c r="C48" s="133"/>
      <c r="D48" s="134" t="s">
        <v>15</v>
      </c>
      <c r="E48" s="135"/>
      <c r="F48" s="136"/>
      <c r="G48" s="136"/>
      <c r="H48" s="136"/>
      <c r="I48" s="136"/>
      <c r="J48" s="136"/>
      <c r="K48" s="137"/>
      <c r="L48" s="138">
        <f>SUM(L44:L47)</f>
        <v>5</v>
      </c>
      <c r="M48" s="138">
        <f>SUM(M44:M47)</f>
        <v>5</v>
      </c>
      <c r="N48" s="138">
        <f>SUM(N44:N47)</f>
        <v>97</v>
      </c>
      <c r="O48" s="138">
        <f>SUM(O44:O47)</f>
        <v>20</v>
      </c>
      <c r="P48" s="269">
        <f>IF(L48=0,"",ROUND(O48/N48*100,1))</f>
        <v>20.6</v>
      </c>
      <c r="Q48" s="138">
        <f>SUM(Q43:Q47)</f>
        <v>177</v>
      </c>
      <c r="R48" s="138">
        <f>SUM(R43:R47)</f>
        <v>82</v>
      </c>
      <c r="S48" s="138">
        <f>SUM(S43:S47)</f>
        <v>1217</v>
      </c>
      <c r="T48" s="138">
        <f>SUM(T43:T47)</f>
        <v>119</v>
      </c>
      <c r="U48" s="267">
        <f>IF(Q48=0," ",ROUND(T48/S48*100,1))</f>
        <v>9.8</v>
      </c>
      <c r="V48" s="135"/>
      <c r="W48" s="136"/>
      <c r="X48" s="262"/>
      <c r="Y48" s="136"/>
      <c r="Z48" s="136"/>
      <c r="AA48" s="266"/>
    </row>
    <row r="49" spans="1:27" s="168" customFormat="1" ht="12.75" customHeight="1" thickBot="1">
      <c r="A49" s="169"/>
      <c r="B49" s="170">
        <v>1000</v>
      </c>
      <c r="C49" s="376" t="s">
        <v>7</v>
      </c>
      <c r="D49" s="377"/>
      <c r="E49" s="171"/>
      <c r="F49" s="172"/>
      <c r="G49" s="173">
        <f>SUM(G10:G42)</f>
        <v>1431</v>
      </c>
      <c r="H49" s="173">
        <f>SUM(H10:H42)</f>
        <v>1191</v>
      </c>
      <c r="I49" s="173">
        <f>SUM(I10:I42)</f>
        <v>19124</v>
      </c>
      <c r="J49" s="173">
        <f>SUM(J10:J42)</f>
        <v>5248</v>
      </c>
      <c r="K49" s="174">
        <f>J49/I49*100</f>
        <v>27.441957749424805</v>
      </c>
      <c r="L49" s="175">
        <f>L43+L48</f>
        <v>987</v>
      </c>
      <c r="M49" s="175">
        <f>M43+M48</f>
        <v>811</v>
      </c>
      <c r="N49" s="175">
        <f>N43+N48</f>
        <v>13424</v>
      </c>
      <c r="O49" s="175">
        <f>O43+O48</f>
        <v>3462</v>
      </c>
      <c r="P49" s="270">
        <f>IF(L49=""," ",ROUND(O49/N49*100,1))</f>
        <v>25.8</v>
      </c>
      <c r="Q49" s="175">
        <f>SUM(Q43:Q47)</f>
        <v>177</v>
      </c>
      <c r="R49" s="175">
        <f>SUM(R43:R47)</f>
        <v>82</v>
      </c>
      <c r="S49" s="175">
        <f>SUM(S43:S47)</f>
        <v>1217</v>
      </c>
      <c r="T49" s="175">
        <f>SUM(T43:T47)</f>
        <v>119</v>
      </c>
      <c r="U49" s="174">
        <f>IF(Q49=""," ",ROUND(T49/S49*100,1))</f>
        <v>9.8</v>
      </c>
      <c r="V49" s="176">
        <f>SUM(V10:V42)</f>
        <v>5652</v>
      </c>
      <c r="W49" s="173">
        <f>SUM(W10:W42)</f>
        <v>524</v>
      </c>
      <c r="X49" s="516">
        <f>IF(V49=""," ",ROUND(W49/V49*100,1))</f>
        <v>9.3</v>
      </c>
      <c r="Y49" s="173">
        <f>SUM(Y7:Y42)</f>
        <v>4741</v>
      </c>
      <c r="Z49" s="173">
        <f>SUM(Z7:Z42)</f>
        <v>335</v>
      </c>
      <c r="AA49" s="174">
        <f>IF(Y49=0," ",ROUND(Z49/Y49*100,1))</f>
        <v>7.1</v>
      </c>
    </row>
  </sheetData>
  <sheetProtection/>
  <mergeCells count="30">
    <mergeCell ref="K8:K9"/>
    <mergeCell ref="F4:H4"/>
    <mergeCell ref="J4:M4"/>
    <mergeCell ref="E6:F6"/>
    <mergeCell ref="F8:F9"/>
    <mergeCell ref="V8:V9"/>
    <mergeCell ref="V6:X6"/>
    <mergeCell ref="Q6:S6"/>
    <mergeCell ref="L6:N6"/>
    <mergeCell ref="X8:X9"/>
    <mergeCell ref="Y8:AA8"/>
    <mergeCell ref="A7:A9"/>
    <mergeCell ref="B7:B9"/>
    <mergeCell ref="N8:N9"/>
    <mergeCell ref="V7:AA7"/>
    <mergeCell ref="G8:G9"/>
    <mergeCell ref="I8:I9"/>
    <mergeCell ref="C4:D4"/>
    <mergeCell ref="C7:C9"/>
    <mergeCell ref="D7:D9"/>
    <mergeCell ref="E8:E9"/>
    <mergeCell ref="L8:L9"/>
    <mergeCell ref="C49:D49"/>
    <mergeCell ref="E7:K7"/>
    <mergeCell ref="L7:P7"/>
    <mergeCell ref="Q7:U7"/>
    <mergeCell ref="U8:U9"/>
    <mergeCell ref="P8:P9"/>
    <mergeCell ref="Q8:Q9"/>
    <mergeCell ref="S8:S9"/>
  </mergeCells>
  <conditionalFormatting sqref="T44:T47 R44:R47 M44:M47 O44:O47 J12:J42 H12:H42 O12:O42 M12:M42 T12:T42 R12:R42 W12:W42 Z12:Z42">
    <cfRule type="cellIs" priority="1" dxfId="1" operator="lessThanOrEqual" stopIfTrue="1">
      <formula>G12</formula>
    </cfRule>
    <cfRule type="cellIs" priority="2" dxfId="0" operator="greaterThan" stopIfTrue="1">
      <formula>G12</formula>
    </cfRule>
  </conditionalFormatting>
  <conditionalFormatting sqref="Y12:Y42">
    <cfRule type="cellIs" priority="3" dxfId="1" operator="lessThanOrEqual" stopIfTrue="1">
      <formula>V12</formula>
    </cfRule>
    <cfRule type="cellIs" priority="4" dxfId="0" operator="greaterThan" stopIfTrue="1">
      <formula>V12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
（神奈川県）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2008-10-23T10:41:42Z</cp:lastPrinted>
  <dcterms:created xsi:type="dcterms:W3CDTF">2002-01-07T10:53:07Z</dcterms:created>
  <dcterms:modified xsi:type="dcterms:W3CDTF">2008-10-23T10:42:25Z</dcterms:modified>
  <cp:category/>
  <cp:version/>
  <cp:contentType/>
  <cp:contentStatus/>
</cp:coreProperties>
</file>