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25" windowWidth="7680" windowHeight="7860" tabRatio="591" activeTab="0"/>
  </bookViews>
  <sheets>
    <sheet name="5-1女性公務員の登用状況" sheetId="1" r:id="rId1"/>
  </sheets>
  <definedNames/>
  <calcPr fullCalcOnLoad="1"/>
</workbook>
</file>

<file path=xl/sharedStrings.xml><?xml version="1.0" encoding="utf-8"?>
<sst xmlns="http://schemas.openxmlformats.org/spreadsheetml/2006/main" count="182" uniqueCount="81">
  <si>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</si>
  <si>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</si>
  <si>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</si>
  <si>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</si>
  <si>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</si>
  <si>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</si>
  <si>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</si>
  <si>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</si>
  <si>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</si>
  <si>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</si>
  <si>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</si>
  <si>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</si>
  <si>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</si>
  <si>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</si>
  <si>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</si>
  <si>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</si>
  <si>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</si>
  <si>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</si>
  <si>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</si>
  <si>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</si>
  <si>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</si>
  <si>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</si>
  <si>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</si>
  <si>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</si>
  <si>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</si>
  <si>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</si>
  <si>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</si>
  <si>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</si>
  <si>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</si>
  <si>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</si>
  <si>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</si>
  <si>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</si>
  <si>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</si>
  <si>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</si>
  <si>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</si>
  <si>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</si>
  <si>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</si>
  <si>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</si>
  <si>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</si>
  <si>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</si>
  <si>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</si>
  <si>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</si>
  <si>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</si>
  <si>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</si>
  <si>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</si>
  <si>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</si>
  <si>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</si>
  <si>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</si>
  <si>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</si>
  <si>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</si>
  <si>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</si>
  <si>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</si>
  <si>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</si>
  <si>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</si>
  <si>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</si>
  <si>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</si>
  <si>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</si>
  <si>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</si>
  <si>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</si>
  <si>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</si>
  <si>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</si>
  <si>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都道府県
政令都市</t>
  </si>
  <si>
    <t>静岡市</t>
  </si>
  <si>
    <t>新潟市</t>
  </si>
  <si>
    <t>浜松市</t>
  </si>
  <si>
    <t>さいたま市</t>
  </si>
  <si>
    <t>堺市</t>
  </si>
  <si>
    <t>警察本部</t>
  </si>
  <si>
    <t>教育委員会</t>
  </si>
  <si>
    <t>（再　　掲）</t>
  </si>
  <si>
    <t>全                             体</t>
  </si>
  <si>
    <t>総数
(人）</t>
  </si>
  <si>
    <t>支　庁　・　地　方　事　務　所</t>
  </si>
  <si>
    <t>管理職の女性比率（％）</t>
  </si>
  <si>
    <r>
      <t>うち
　女性(</t>
    </r>
    <r>
      <rPr>
        <sz val="8"/>
        <rFont val="ＭＳ Ｐゴシック"/>
        <family val="3"/>
      </rPr>
      <t>人)</t>
    </r>
  </si>
  <si>
    <t>女性
比率
（％）</t>
  </si>
  <si>
    <t>本　　　　　　　　　　　　　　　庁</t>
  </si>
  <si>
    <t>一 般
行政職
（人）</t>
  </si>
  <si>
    <t>５－１　女性公務員の管理職の登用状況（都道府県・政令指定都市）</t>
  </si>
  <si>
    <t>―　</t>
  </si>
  <si>
    <t>（注１） 調査時点は原則として平成20年４月１日現在であるが、各地方自治体の事情により異なる場合がある。
（注２） 「－」は該当なし。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</si>
</sst>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#,##0_);[Red]\(#,##0\)"/>
    <numFmt numFmtId="179" formatCode="0.0_ "/>
    <numFmt numFmtId="180" formatCode="0_);[Red]\(0\)"/>
    <numFmt numFmtId="181" formatCode="#,##0_ ;[Red]\-#,##0\ "/>
    <numFmt numFmtId="182" formatCode="\-"/>
    <numFmt numFmtId="183" formatCode="0.0%"/>
    <numFmt numFmtId="184" formatCode="#,##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>
        <color indexed="8"/>
      </right>
      <top style="double"/>
      <bottom style="hair"/>
    </border>
    <border>
      <left style="thin">
        <color indexed="8"/>
      </left>
      <right style="thin"/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double"/>
      <top style="double"/>
      <bottom style="hair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double"/>
      <top style="hair">
        <color indexed="8"/>
      </top>
      <bottom style="hair">
        <color indexed="8"/>
      </bottom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medium"/>
    </border>
    <border>
      <left style="thin"/>
      <right style="thin">
        <color indexed="8"/>
      </right>
      <top style="hair"/>
      <bottom style="medium"/>
    </border>
    <border>
      <left style="thin"/>
      <right style="thin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/>
      <right style="double"/>
      <top style="hair">
        <color indexed="8"/>
      </top>
      <bottom style="medium"/>
    </border>
    <border>
      <left style="double"/>
      <right>
        <color indexed="63"/>
      </right>
      <top style="hair">
        <color indexed="8"/>
      </top>
      <bottom style="medium"/>
    </border>
    <border>
      <left style="thin">
        <color indexed="8"/>
      </left>
      <right style="double"/>
      <top style="hair">
        <color indexed="8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>
        <color indexed="8"/>
      </right>
      <top style="medium"/>
      <bottom style="hair"/>
    </border>
    <border>
      <left style="thin">
        <color indexed="8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/>
      <top style="medium"/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double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 style="thin"/>
      <top style="hair"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 style="double"/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thin"/>
      <top style="medium"/>
      <bottom style="medium"/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distributed" vertical="center"/>
    </xf>
    <xf numFmtId="176" fontId="7" fillId="0" borderId="2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76" fontId="7" fillId="0" borderId="3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4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6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176" fontId="7" fillId="0" borderId="7" xfId="0" applyNumberFormat="1" applyFont="1" applyFill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distributed" vertical="center"/>
    </xf>
    <xf numFmtId="176" fontId="7" fillId="0" borderId="23" xfId="0" applyNumberFormat="1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horizontal="distributed" vertical="center"/>
    </xf>
    <xf numFmtId="176" fontId="7" fillId="0" borderId="25" xfId="0" applyNumberFormat="1" applyFont="1" applyFill="1" applyBorder="1" applyAlignment="1">
      <alignment horizontal="distributed" vertical="center"/>
    </xf>
    <xf numFmtId="176" fontId="7" fillId="0" borderId="26" xfId="0" applyNumberFormat="1" applyFont="1" applyFill="1" applyBorder="1" applyAlignment="1">
      <alignment horizontal="distributed" vertical="center"/>
    </xf>
    <xf numFmtId="176" fontId="7" fillId="0" borderId="27" xfId="0" applyNumberFormat="1" applyFont="1" applyFill="1" applyBorder="1" applyAlignment="1">
      <alignment horizontal="distributed" vertical="center"/>
    </xf>
    <xf numFmtId="176" fontId="7" fillId="0" borderId="28" xfId="0" applyNumberFormat="1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horizontal="distributed" vertical="center"/>
    </xf>
    <xf numFmtId="176" fontId="7" fillId="0" borderId="29" xfId="0" applyNumberFormat="1" applyFont="1" applyFill="1" applyBorder="1" applyAlignment="1">
      <alignment horizontal="distributed" vertical="center"/>
    </xf>
    <xf numFmtId="176" fontId="7" fillId="0" borderId="30" xfId="0" applyNumberFormat="1" applyFont="1" applyFill="1" applyBorder="1" applyAlignment="1">
      <alignment horizontal="distributed" vertical="center"/>
    </xf>
    <xf numFmtId="176" fontId="7" fillId="0" borderId="31" xfId="0" applyNumberFormat="1" applyFont="1" applyFill="1" applyBorder="1" applyAlignment="1">
      <alignment horizontal="distributed" vertical="center"/>
    </xf>
    <xf numFmtId="176" fontId="7" fillId="0" borderId="32" xfId="0" applyNumberFormat="1" applyFont="1" applyFill="1" applyBorder="1" applyAlignment="1">
      <alignment horizontal="distributed" vertical="center"/>
    </xf>
    <xf numFmtId="176" fontId="7" fillId="0" borderId="33" xfId="0" applyNumberFormat="1" applyFont="1" applyFill="1" applyBorder="1" applyAlignment="1">
      <alignment horizontal="distributed" vertical="center"/>
    </xf>
    <xf numFmtId="176" fontId="7" fillId="0" borderId="34" xfId="0" applyNumberFormat="1" applyFont="1" applyFill="1" applyBorder="1" applyAlignment="1">
      <alignment horizontal="distributed" vertical="center"/>
    </xf>
    <xf numFmtId="176" fontId="7" fillId="0" borderId="35" xfId="0" applyNumberFormat="1" applyFont="1" applyFill="1" applyBorder="1" applyAlignment="1">
      <alignment horizontal="distributed" vertical="center"/>
    </xf>
    <xf numFmtId="176" fontId="7" fillId="0" borderId="36" xfId="0" applyNumberFormat="1" applyFont="1" applyFill="1" applyBorder="1" applyAlignment="1">
      <alignment horizontal="distributed" vertical="center"/>
    </xf>
    <xf numFmtId="176" fontId="7" fillId="0" borderId="37" xfId="0" applyNumberFormat="1" applyFont="1" applyFill="1" applyBorder="1" applyAlignment="1">
      <alignment horizontal="distributed" vertical="center"/>
    </xf>
    <xf numFmtId="176" fontId="7" fillId="0" borderId="38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1" fontId="9" fillId="0" borderId="39" xfId="17" applyNumberFormat="1" applyFont="1" applyFill="1" applyBorder="1" applyAlignment="1">
      <alignment vertical="center"/>
    </xf>
    <xf numFmtId="178" fontId="9" fillId="0" borderId="40" xfId="0" applyNumberFormat="1" applyFont="1" applyFill="1" applyBorder="1" applyAlignment="1">
      <alignment vertical="center"/>
    </xf>
    <xf numFmtId="177" fontId="9" fillId="0" borderId="41" xfId="0" applyNumberFormat="1" applyFont="1" applyFill="1" applyBorder="1" applyAlignment="1">
      <alignment vertical="center"/>
    </xf>
    <xf numFmtId="181" fontId="9" fillId="0" borderId="42" xfId="17" applyNumberFormat="1" applyFont="1" applyFill="1" applyBorder="1" applyAlignment="1">
      <alignment vertical="center"/>
    </xf>
    <xf numFmtId="181" fontId="9" fillId="0" borderId="40" xfId="17" applyNumberFormat="1" applyFont="1" applyFill="1" applyBorder="1" applyAlignment="1">
      <alignment vertical="center"/>
    </xf>
    <xf numFmtId="181" fontId="9" fillId="0" borderId="43" xfId="17" applyNumberFormat="1" applyFont="1" applyFill="1" applyBorder="1" applyAlignment="1">
      <alignment vertical="center"/>
    </xf>
    <xf numFmtId="181" fontId="9" fillId="0" borderId="44" xfId="17" applyNumberFormat="1" applyFont="1" applyFill="1" applyBorder="1" applyAlignment="1">
      <alignment vertical="center"/>
    </xf>
    <xf numFmtId="38" fontId="9" fillId="0" borderId="43" xfId="17" applyFont="1" applyFill="1" applyBorder="1" applyAlignment="1">
      <alignment vertical="center"/>
    </xf>
    <xf numFmtId="180" fontId="9" fillId="0" borderId="44" xfId="0" applyNumberFormat="1" applyFont="1" applyFill="1" applyBorder="1" applyAlignment="1">
      <alignment vertical="center"/>
    </xf>
    <xf numFmtId="181" fontId="9" fillId="0" borderId="45" xfId="17" applyNumberFormat="1" applyFont="1" applyFill="1" applyBorder="1" applyAlignment="1">
      <alignment vertical="center"/>
    </xf>
    <xf numFmtId="177" fontId="9" fillId="0" borderId="46" xfId="0" applyNumberFormat="1" applyFont="1" applyFill="1" applyBorder="1" applyAlignment="1">
      <alignment vertical="center"/>
    </xf>
    <xf numFmtId="177" fontId="9" fillId="0" borderId="47" xfId="0" applyNumberFormat="1" applyFont="1" applyFill="1" applyBorder="1" applyAlignment="1">
      <alignment vertical="center"/>
    </xf>
    <xf numFmtId="177" fontId="9" fillId="0" borderId="48" xfId="0" applyNumberFormat="1" applyFont="1" applyFill="1" applyBorder="1" applyAlignment="1">
      <alignment vertical="center"/>
    </xf>
    <xf numFmtId="181" fontId="9" fillId="0" borderId="49" xfId="17" applyNumberFormat="1" applyFont="1" applyFill="1" applyBorder="1" applyAlignment="1">
      <alignment vertical="center"/>
    </xf>
    <xf numFmtId="178" fontId="9" fillId="0" borderId="50" xfId="0" applyNumberFormat="1" applyFont="1" applyFill="1" applyBorder="1" applyAlignment="1">
      <alignment vertical="center"/>
    </xf>
    <xf numFmtId="177" fontId="9" fillId="0" borderId="51" xfId="0" applyNumberFormat="1" applyFont="1" applyFill="1" applyBorder="1" applyAlignment="1">
      <alignment vertical="center"/>
    </xf>
    <xf numFmtId="181" fontId="9" fillId="0" borderId="52" xfId="17" applyNumberFormat="1" applyFont="1" applyFill="1" applyBorder="1" applyAlignment="1">
      <alignment vertical="center"/>
    </xf>
    <xf numFmtId="181" fontId="9" fillId="0" borderId="50" xfId="17" applyNumberFormat="1" applyFont="1" applyFill="1" applyBorder="1" applyAlignment="1">
      <alignment vertical="center"/>
    </xf>
    <xf numFmtId="181" fontId="9" fillId="0" borderId="53" xfId="17" applyNumberFormat="1" applyFont="1" applyFill="1" applyBorder="1" applyAlignment="1">
      <alignment vertical="center"/>
    </xf>
    <xf numFmtId="181" fontId="9" fillId="0" borderId="54" xfId="17" applyNumberFormat="1" applyFont="1" applyFill="1" applyBorder="1" applyAlignment="1">
      <alignment vertical="center"/>
    </xf>
    <xf numFmtId="38" fontId="9" fillId="0" borderId="53" xfId="17" applyFont="1" applyFill="1" applyBorder="1" applyAlignment="1">
      <alignment vertical="center"/>
    </xf>
    <xf numFmtId="180" fontId="9" fillId="0" borderId="54" xfId="0" applyNumberFormat="1" applyFont="1" applyFill="1" applyBorder="1" applyAlignment="1">
      <alignment vertical="center"/>
    </xf>
    <xf numFmtId="181" fontId="9" fillId="0" borderId="55" xfId="17" applyNumberFormat="1" applyFont="1" applyFill="1" applyBorder="1" applyAlignment="1">
      <alignment vertical="center"/>
    </xf>
    <xf numFmtId="177" fontId="9" fillId="0" borderId="56" xfId="0" applyNumberFormat="1" applyFont="1" applyFill="1" applyBorder="1" applyAlignment="1">
      <alignment vertical="center"/>
    </xf>
    <xf numFmtId="177" fontId="9" fillId="0" borderId="57" xfId="0" applyNumberFormat="1" applyFont="1" applyFill="1" applyBorder="1" applyAlignment="1">
      <alignment vertical="center"/>
    </xf>
    <xf numFmtId="177" fontId="9" fillId="0" borderId="58" xfId="0" applyNumberFormat="1" applyFont="1" applyFill="1" applyBorder="1" applyAlignment="1">
      <alignment vertical="center"/>
    </xf>
    <xf numFmtId="177" fontId="9" fillId="0" borderId="59" xfId="0" applyNumberFormat="1" applyFont="1" applyFill="1" applyBorder="1" applyAlignment="1">
      <alignment vertical="center"/>
    </xf>
    <xf numFmtId="181" fontId="9" fillId="0" borderId="60" xfId="17" applyNumberFormat="1" applyFont="1" applyFill="1" applyBorder="1" applyAlignment="1">
      <alignment vertical="center"/>
    </xf>
    <xf numFmtId="178" fontId="9" fillId="0" borderId="61" xfId="0" applyNumberFormat="1" applyFont="1" applyFill="1" applyBorder="1" applyAlignment="1">
      <alignment vertical="center"/>
    </xf>
    <xf numFmtId="177" fontId="9" fillId="0" borderId="62" xfId="0" applyNumberFormat="1" applyFont="1" applyFill="1" applyBorder="1" applyAlignment="1">
      <alignment vertical="center"/>
    </xf>
    <xf numFmtId="181" fontId="9" fillId="0" borderId="63" xfId="17" applyNumberFormat="1" applyFont="1" applyFill="1" applyBorder="1" applyAlignment="1">
      <alignment vertical="center"/>
    </xf>
    <xf numFmtId="181" fontId="9" fillId="0" borderId="61" xfId="17" applyNumberFormat="1" applyFont="1" applyFill="1" applyBorder="1" applyAlignment="1">
      <alignment vertical="center"/>
    </xf>
    <xf numFmtId="177" fontId="9" fillId="0" borderId="64" xfId="0" applyNumberFormat="1" applyFont="1" applyFill="1" applyBorder="1" applyAlignment="1">
      <alignment vertical="center"/>
    </xf>
    <xf numFmtId="181" fontId="9" fillId="0" borderId="65" xfId="17" applyNumberFormat="1" applyFont="1" applyFill="1" applyBorder="1" applyAlignment="1">
      <alignment vertical="center"/>
    </xf>
    <xf numFmtId="38" fontId="9" fillId="0" borderId="66" xfId="17" applyFont="1" applyFill="1" applyBorder="1" applyAlignment="1">
      <alignment vertical="center"/>
    </xf>
    <xf numFmtId="180" fontId="9" fillId="0" borderId="65" xfId="0" applyNumberFormat="1" applyFont="1" applyFill="1" applyBorder="1" applyAlignment="1">
      <alignment vertical="center"/>
    </xf>
    <xf numFmtId="177" fontId="9" fillId="0" borderId="67" xfId="0" applyNumberFormat="1" applyFont="1" applyFill="1" applyBorder="1" applyAlignment="1">
      <alignment vertical="center"/>
    </xf>
    <xf numFmtId="181" fontId="9" fillId="0" borderId="68" xfId="17" applyNumberFormat="1" applyFont="1" applyFill="1" applyBorder="1" applyAlignment="1">
      <alignment vertical="center"/>
    </xf>
    <xf numFmtId="177" fontId="9" fillId="0" borderId="69" xfId="0" applyNumberFormat="1" applyFont="1" applyFill="1" applyBorder="1" applyAlignment="1">
      <alignment vertical="center"/>
    </xf>
    <xf numFmtId="177" fontId="9" fillId="0" borderId="70" xfId="0" applyNumberFormat="1" applyFont="1" applyFill="1" applyBorder="1" applyAlignment="1">
      <alignment vertical="center"/>
    </xf>
    <xf numFmtId="177" fontId="9" fillId="0" borderId="71" xfId="0" applyNumberFormat="1" applyFont="1" applyFill="1" applyBorder="1" applyAlignment="1">
      <alignment vertical="center"/>
    </xf>
    <xf numFmtId="178" fontId="9" fillId="0" borderId="72" xfId="0" applyNumberFormat="1" applyFont="1" applyFill="1" applyBorder="1" applyAlignment="1">
      <alignment vertical="center"/>
    </xf>
    <xf numFmtId="178" fontId="9" fillId="0" borderId="73" xfId="0" applyNumberFormat="1" applyFont="1" applyFill="1" applyBorder="1" applyAlignment="1">
      <alignment vertical="center"/>
    </xf>
    <xf numFmtId="177" fontId="9" fillId="0" borderId="74" xfId="0" applyNumberFormat="1" applyFont="1" applyFill="1" applyBorder="1" applyAlignment="1">
      <alignment vertical="center"/>
    </xf>
    <xf numFmtId="178" fontId="9" fillId="0" borderId="75" xfId="0" applyNumberFormat="1" applyFont="1" applyFill="1" applyBorder="1" applyAlignment="1">
      <alignment vertical="center"/>
    </xf>
    <xf numFmtId="177" fontId="9" fillId="0" borderId="76" xfId="0" applyNumberFormat="1" applyFont="1" applyFill="1" applyBorder="1" applyAlignment="1">
      <alignment vertical="center" shrinkToFit="1"/>
    </xf>
    <xf numFmtId="177" fontId="9" fillId="0" borderId="77" xfId="0" applyNumberFormat="1" applyFont="1" applyFill="1" applyBorder="1" applyAlignment="1">
      <alignment vertical="center" shrinkToFit="1"/>
    </xf>
    <xf numFmtId="178" fontId="9" fillId="0" borderId="78" xfId="0" applyNumberFormat="1" applyFont="1" applyFill="1" applyBorder="1" applyAlignment="1">
      <alignment vertical="center"/>
    </xf>
    <xf numFmtId="178" fontId="9" fillId="0" borderId="79" xfId="0" applyNumberFormat="1" applyFont="1" applyFill="1" applyBorder="1" applyAlignment="1">
      <alignment vertical="center"/>
    </xf>
    <xf numFmtId="177" fontId="9" fillId="0" borderId="80" xfId="0" applyNumberFormat="1" applyFont="1" applyFill="1" applyBorder="1" applyAlignment="1">
      <alignment vertical="center"/>
    </xf>
    <xf numFmtId="181" fontId="9" fillId="0" borderId="81" xfId="17" applyNumberFormat="1" applyFont="1" applyFill="1" applyBorder="1" applyAlignment="1">
      <alignment vertical="center"/>
    </xf>
    <xf numFmtId="181" fontId="9" fillId="0" borderId="82" xfId="17" applyNumberFormat="1" applyFont="1" applyFill="1" applyBorder="1" applyAlignment="1">
      <alignment vertical="center"/>
    </xf>
    <xf numFmtId="178" fontId="9" fillId="0" borderId="83" xfId="0" applyNumberFormat="1" applyFont="1" applyFill="1" applyBorder="1" applyAlignment="1">
      <alignment vertical="center"/>
    </xf>
    <xf numFmtId="180" fontId="9" fillId="0" borderId="84" xfId="0" applyNumberFormat="1" applyFont="1" applyFill="1" applyBorder="1" applyAlignment="1">
      <alignment vertical="center"/>
    </xf>
    <xf numFmtId="181" fontId="9" fillId="0" borderId="85" xfId="17" applyNumberFormat="1" applyFont="1" applyFill="1" applyBorder="1" applyAlignment="1">
      <alignment vertical="center"/>
    </xf>
    <xf numFmtId="181" fontId="9" fillId="0" borderId="86" xfId="17" applyNumberFormat="1" applyFont="1" applyFill="1" applyBorder="1" applyAlignment="1">
      <alignment vertical="center"/>
    </xf>
    <xf numFmtId="180" fontId="9" fillId="0" borderId="83" xfId="0" applyNumberFormat="1" applyFont="1" applyFill="1" applyBorder="1" applyAlignment="1">
      <alignment vertical="center"/>
    </xf>
    <xf numFmtId="181" fontId="9" fillId="0" borderId="87" xfId="17" applyNumberFormat="1" applyFont="1" applyFill="1" applyBorder="1" applyAlignment="1">
      <alignment vertical="center"/>
    </xf>
    <xf numFmtId="181" fontId="9" fillId="0" borderId="84" xfId="17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77" fontId="9" fillId="0" borderId="88" xfId="0" applyNumberFormat="1" applyFont="1" applyFill="1" applyBorder="1" applyAlignment="1">
      <alignment horizontal="right" vertical="center"/>
    </xf>
    <xf numFmtId="177" fontId="9" fillId="0" borderId="89" xfId="0" applyNumberFormat="1" applyFont="1" applyFill="1" applyBorder="1" applyAlignment="1">
      <alignment horizontal="right" vertical="center"/>
    </xf>
    <xf numFmtId="178" fontId="9" fillId="0" borderId="49" xfId="0" applyNumberFormat="1" applyFont="1" applyFill="1" applyBorder="1" applyAlignment="1">
      <alignment vertical="center"/>
    </xf>
    <xf numFmtId="178" fontId="9" fillId="0" borderId="90" xfId="0" applyNumberFormat="1" applyFont="1" applyFill="1" applyBorder="1" applyAlignment="1">
      <alignment vertical="center"/>
    </xf>
    <xf numFmtId="181" fontId="9" fillId="0" borderId="91" xfId="17" applyNumberFormat="1" applyFont="1" applyFill="1" applyBorder="1" applyAlignment="1">
      <alignment vertical="center"/>
    </xf>
    <xf numFmtId="178" fontId="9" fillId="0" borderId="53" xfId="0" applyNumberFormat="1" applyFont="1" applyFill="1" applyBorder="1" applyAlignment="1">
      <alignment vertical="center"/>
    </xf>
    <xf numFmtId="180" fontId="9" fillId="0" borderId="92" xfId="0" applyNumberFormat="1" applyFont="1" applyFill="1" applyBorder="1" applyAlignment="1">
      <alignment vertical="center"/>
    </xf>
    <xf numFmtId="180" fontId="9" fillId="0" borderId="53" xfId="0" applyNumberFormat="1" applyFont="1" applyFill="1" applyBorder="1" applyAlignment="1">
      <alignment vertical="center"/>
    </xf>
    <xf numFmtId="181" fontId="9" fillId="0" borderId="92" xfId="17" applyNumberFormat="1" applyFont="1" applyFill="1" applyBorder="1" applyAlignment="1">
      <alignment vertical="center"/>
    </xf>
    <xf numFmtId="177" fontId="9" fillId="0" borderId="93" xfId="0" applyNumberFormat="1" applyFont="1" applyFill="1" applyBorder="1" applyAlignment="1">
      <alignment horizontal="right" vertical="center"/>
    </xf>
    <xf numFmtId="177" fontId="9" fillId="0" borderId="94" xfId="0" applyNumberFormat="1" applyFont="1" applyFill="1" applyBorder="1" applyAlignment="1">
      <alignment vertical="center"/>
    </xf>
    <xf numFmtId="177" fontId="9" fillId="0" borderId="94" xfId="0" applyNumberFormat="1" applyFont="1" applyFill="1" applyBorder="1" applyAlignment="1">
      <alignment horizontal="right" vertical="center"/>
    </xf>
    <xf numFmtId="177" fontId="9" fillId="0" borderId="95" xfId="0" applyNumberFormat="1" applyFont="1" applyFill="1" applyBorder="1" applyAlignment="1">
      <alignment horizontal="right" vertical="center"/>
    </xf>
    <xf numFmtId="177" fontId="9" fillId="0" borderId="96" xfId="0" applyNumberFormat="1" applyFont="1" applyFill="1" applyBorder="1" applyAlignment="1">
      <alignment horizontal="right" vertical="center"/>
    </xf>
    <xf numFmtId="178" fontId="9" fillId="0" borderId="53" xfId="17" applyNumberFormat="1" applyFont="1" applyFill="1" applyBorder="1" applyAlignment="1">
      <alignment vertical="center"/>
    </xf>
    <xf numFmtId="178" fontId="9" fillId="0" borderId="97" xfId="0" applyNumberFormat="1" applyFont="1" applyFill="1" applyBorder="1" applyAlignment="1">
      <alignment vertical="center"/>
    </xf>
    <xf numFmtId="178" fontId="9" fillId="0" borderId="98" xfId="0" applyNumberFormat="1" applyFont="1" applyFill="1" applyBorder="1" applyAlignment="1">
      <alignment vertical="center"/>
    </xf>
    <xf numFmtId="181" fontId="9" fillId="0" borderId="99" xfId="17" applyNumberFormat="1" applyFont="1" applyFill="1" applyBorder="1" applyAlignment="1">
      <alignment vertical="center"/>
    </xf>
    <xf numFmtId="181" fontId="9" fillId="0" borderId="100" xfId="17" applyNumberFormat="1" applyFont="1" applyFill="1" applyBorder="1" applyAlignment="1">
      <alignment vertical="center"/>
    </xf>
    <xf numFmtId="181" fontId="9" fillId="0" borderId="101" xfId="17" applyNumberFormat="1" applyFont="1" applyFill="1" applyBorder="1" applyAlignment="1">
      <alignment vertical="center"/>
    </xf>
    <xf numFmtId="181" fontId="9" fillId="0" borderId="102" xfId="17" applyNumberFormat="1" applyFont="1" applyFill="1" applyBorder="1" applyAlignment="1">
      <alignment vertical="center"/>
    </xf>
    <xf numFmtId="181" fontId="9" fillId="0" borderId="103" xfId="17" applyNumberFormat="1" applyFont="1" applyFill="1" applyBorder="1" applyAlignment="1">
      <alignment vertical="center"/>
    </xf>
    <xf numFmtId="181" fontId="9" fillId="0" borderId="104" xfId="17" applyNumberFormat="1" applyFont="1" applyFill="1" applyBorder="1" applyAlignment="1">
      <alignment vertical="center"/>
    </xf>
    <xf numFmtId="177" fontId="9" fillId="0" borderId="105" xfId="0" applyNumberFormat="1" applyFont="1" applyFill="1" applyBorder="1" applyAlignment="1">
      <alignment horizontal="right" vertical="center"/>
    </xf>
    <xf numFmtId="181" fontId="9" fillId="0" borderId="106" xfId="17" applyNumberFormat="1" applyFont="1" applyFill="1" applyBorder="1" applyAlignment="1">
      <alignment vertical="center"/>
    </xf>
    <xf numFmtId="181" fontId="9" fillId="0" borderId="5" xfId="17" applyNumberFormat="1" applyFont="1" applyFill="1" applyBorder="1" applyAlignment="1">
      <alignment vertical="center"/>
    </xf>
    <xf numFmtId="181" fontId="9" fillId="0" borderId="107" xfId="17" applyNumberFormat="1" applyFont="1" applyFill="1" applyBorder="1" applyAlignment="1">
      <alignment vertical="center"/>
    </xf>
    <xf numFmtId="181" fontId="9" fillId="0" borderId="108" xfId="17" applyNumberFormat="1" applyFont="1" applyFill="1" applyBorder="1" applyAlignment="1">
      <alignment vertical="center"/>
    </xf>
    <xf numFmtId="38" fontId="9" fillId="0" borderId="107" xfId="17" applyFont="1" applyFill="1" applyBorder="1" applyAlignment="1">
      <alignment vertical="center"/>
    </xf>
    <xf numFmtId="178" fontId="9" fillId="0" borderId="108" xfId="17" applyNumberFormat="1" applyFont="1" applyFill="1" applyBorder="1" applyAlignment="1">
      <alignment vertical="center"/>
    </xf>
    <xf numFmtId="181" fontId="9" fillId="0" borderId="109" xfId="17" applyNumberFormat="1" applyFont="1" applyFill="1" applyBorder="1" applyAlignment="1">
      <alignment vertical="center"/>
    </xf>
    <xf numFmtId="178" fontId="9" fillId="0" borderId="107" xfId="17" applyNumberFormat="1" applyFont="1" applyFill="1" applyBorder="1" applyAlignment="1">
      <alignment vertical="center"/>
    </xf>
    <xf numFmtId="177" fontId="9" fillId="0" borderId="75" xfId="0" applyNumberFormat="1" applyFont="1" applyFill="1" applyBorder="1" applyAlignment="1">
      <alignment vertical="center"/>
    </xf>
    <xf numFmtId="180" fontId="9" fillId="0" borderId="110" xfId="0" applyNumberFormat="1" applyFont="1" applyFill="1" applyBorder="1" applyAlignment="1">
      <alignment horizontal="right" vertical="center"/>
    </xf>
    <xf numFmtId="177" fontId="9" fillId="0" borderId="111" xfId="0" applyNumberFormat="1" applyFont="1" applyFill="1" applyBorder="1" applyAlignment="1">
      <alignment horizontal="right" vertical="center"/>
    </xf>
    <xf numFmtId="181" fontId="9" fillId="0" borderId="112" xfId="17" applyNumberFormat="1" applyFont="1" applyFill="1" applyBorder="1" applyAlignment="1">
      <alignment vertical="center"/>
    </xf>
    <xf numFmtId="181" fontId="9" fillId="0" borderId="113" xfId="17" applyNumberFormat="1" applyFont="1" applyFill="1" applyBorder="1" applyAlignment="1">
      <alignment vertical="center"/>
    </xf>
    <xf numFmtId="38" fontId="9" fillId="0" borderId="112" xfId="17" applyFont="1" applyFill="1" applyBorder="1" applyAlignment="1">
      <alignment vertical="center"/>
    </xf>
    <xf numFmtId="178" fontId="9" fillId="0" borderId="113" xfId="17" applyNumberFormat="1" applyFont="1" applyFill="1" applyBorder="1" applyAlignment="1">
      <alignment vertical="center"/>
    </xf>
    <xf numFmtId="181" fontId="9" fillId="0" borderId="114" xfId="17" applyNumberFormat="1" applyFont="1" applyFill="1" applyBorder="1" applyAlignment="1">
      <alignment vertical="center"/>
    </xf>
    <xf numFmtId="178" fontId="9" fillId="0" borderId="112" xfId="17" applyNumberFormat="1" applyFont="1" applyFill="1" applyBorder="1" applyAlignment="1">
      <alignment vertical="center"/>
    </xf>
    <xf numFmtId="0" fontId="3" fillId="0" borderId="115" xfId="0" applyFont="1" applyFill="1" applyBorder="1" applyAlignment="1">
      <alignment horizontal="center" vertical="center" shrinkToFit="1"/>
    </xf>
    <xf numFmtId="0" fontId="3" fillId="0" borderId="116" xfId="0" applyFont="1" applyFill="1" applyBorder="1" applyAlignment="1">
      <alignment horizontal="center" vertical="center" wrapText="1"/>
    </xf>
    <xf numFmtId="176" fontId="3" fillId="0" borderId="117" xfId="0" applyNumberFormat="1" applyFont="1" applyFill="1" applyBorder="1" applyAlignment="1">
      <alignment wrapText="1"/>
    </xf>
    <xf numFmtId="0" fontId="3" fillId="0" borderId="1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8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 shrinkToFit="1"/>
    </xf>
    <xf numFmtId="0" fontId="3" fillId="0" borderId="127" xfId="0" applyFont="1" applyFill="1" applyBorder="1" applyAlignment="1">
      <alignment horizontal="center" vertical="center" shrinkToFit="1"/>
    </xf>
    <xf numFmtId="0" fontId="3" fillId="0" borderId="12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/>
    </xf>
    <xf numFmtId="0" fontId="3" fillId="0" borderId="13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4" sqref="B74"/>
    </sheetView>
  </sheetViews>
  <sheetFormatPr defaultColWidth="9.00390625" defaultRowHeight="13.5"/>
  <cols>
    <col min="1" max="1" width="0.74609375" style="9" customWidth="1"/>
    <col min="2" max="2" width="10.125" style="9" customWidth="1"/>
    <col min="3" max="3" width="0.74609375" style="9" customWidth="1"/>
    <col min="4" max="4" width="10.00390625" style="9" customWidth="1"/>
    <col min="5" max="5" width="8.75390625" style="9" customWidth="1"/>
    <col min="6" max="6" width="6.375" style="9" customWidth="1"/>
    <col min="7" max="8" width="8.75390625" style="9" customWidth="1"/>
    <col min="9" max="9" width="6.375" style="9" customWidth="1"/>
    <col min="10" max="10" width="10.125" style="9" customWidth="1"/>
    <col min="11" max="11" width="8.75390625" style="9" customWidth="1"/>
    <col min="12" max="12" width="6.375" style="9" customWidth="1"/>
    <col min="13" max="14" width="8.75390625" style="9" customWidth="1"/>
    <col min="15" max="15" width="7.625" style="9" customWidth="1"/>
    <col min="16" max="17" width="8.75390625" style="9" customWidth="1"/>
    <col min="18" max="18" width="7.25390625" style="9" customWidth="1"/>
    <col min="19" max="20" width="8.75390625" style="9" customWidth="1"/>
    <col min="21" max="21" width="7.00390625" style="9" customWidth="1"/>
    <col min="22" max="22" width="9.25390625" style="9" customWidth="1"/>
    <col min="23" max="23" width="8.875" style="9" customWidth="1"/>
    <col min="24" max="24" width="0.74609375" style="9" customWidth="1"/>
    <col min="25" max="25" width="9.625" style="9" customWidth="1"/>
    <col min="26" max="26" width="0.74609375" style="9" customWidth="1"/>
    <col min="27" max="27" width="4.625" style="9" customWidth="1"/>
    <col min="28" max="16384" width="9.00390625" style="9" customWidth="1"/>
  </cols>
  <sheetData>
    <row r="1" spans="1:26" s="16" customFormat="1" ht="21" customHeight="1" thickBot="1">
      <c r="A1" s="182" t="s">
        <v>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4"/>
      <c r="Y1" s="15"/>
      <c r="Z1" s="15"/>
    </row>
    <row r="2" spans="1:26" ht="15" customHeight="1">
      <c r="A2" s="160"/>
      <c r="B2" s="162" t="s">
        <v>61</v>
      </c>
      <c r="C2" s="17"/>
      <c r="D2" s="183" t="s">
        <v>70</v>
      </c>
      <c r="E2" s="184"/>
      <c r="F2" s="184"/>
      <c r="G2" s="184"/>
      <c r="H2" s="184"/>
      <c r="I2" s="185"/>
      <c r="J2" s="171" t="s">
        <v>76</v>
      </c>
      <c r="K2" s="172"/>
      <c r="L2" s="172"/>
      <c r="M2" s="172"/>
      <c r="N2" s="19"/>
      <c r="O2" s="20"/>
      <c r="P2" s="169" t="s">
        <v>72</v>
      </c>
      <c r="Q2" s="170"/>
      <c r="R2" s="170"/>
      <c r="S2" s="170"/>
      <c r="T2" s="170"/>
      <c r="U2" s="170"/>
      <c r="V2" s="167" t="s">
        <v>69</v>
      </c>
      <c r="W2" s="168"/>
      <c r="X2" s="156"/>
      <c r="Y2" s="178" t="s">
        <v>61</v>
      </c>
      <c r="Z2" s="179"/>
    </row>
    <row r="3" spans="1:26" ht="6.75" customHeight="1">
      <c r="A3" s="160"/>
      <c r="B3" s="162"/>
      <c r="C3" s="17"/>
      <c r="D3" s="21"/>
      <c r="E3" s="17"/>
      <c r="F3" s="17"/>
      <c r="G3" s="17"/>
      <c r="H3" s="22"/>
      <c r="I3" s="23"/>
      <c r="J3" s="24"/>
      <c r="K3" s="17"/>
      <c r="L3" s="25"/>
      <c r="M3" s="18"/>
      <c r="N3" s="22"/>
      <c r="O3" s="23"/>
      <c r="P3" s="17"/>
      <c r="Q3" s="17"/>
      <c r="R3" s="25"/>
      <c r="S3" s="18"/>
      <c r="T3" s="22"/>
      <c r="U3" s="23"/>
      <c r="V3" s="173" t="s">
        <v>73</v>
      </c>
      <c r="W3" s="174"/>
      <c r="X3" s="176"/>
      <c r="Y3" s="162"/>
      <c r="Z3" s="180"/>
    </row>
    <row r="4" spans="1:26" ht="9" customHeight="1">
      <c r="A4" s="160"/>
      <c r="B4" s="162"/>
      <c r="C4" s="17"/>
      <c r="D4" s="176" t="s">
        <v>71</v>
      </c>
      <c r="E4" s="13"/>
      <c r="F4" s="26"/>
      <c r="G4" s="166" t="s">
        <v>77</v>
      </c>
      <c r="H4" s="27"/>
      <c r="I4" s="27"/>
      <c r="J4" s="164" t="s">
        <v>71</v>
      </c>
      <c r="K4" s="13"/>
      <c r="L4" s="26"/>
      <c r="M4" s="166" t="s">
        <v>77</v>
      </c>
      <c r="N4" s="27"/>
      <c r="O4" s="27"/>
      <c r="P4" s="164" t="s">
        <v>71</v>
      </c>
      <c r="Q4" s="13"/>
      <c r="R4" s="26"/>
      <c r="S4" s="166" t="s">
        <v>77</v>
      </c>
      <c r="T4" s="27"/>
      <c r="U4" s="27"/>
      <c r="V4" s="175"/>
      <c r="W4" s="155"/>
      <c r="X4" s="176"/>
      <c r="Y4" s="162"/>
      <c r="Z4" s="180"/>
    </row>
    <row r="5" spans="1:26" ht="34.5" customHeight="1" thickBot="1">
      <c r="A5" s="161"/>
      <c r="B5" s="163"/>
      <c r="C5" s="28"/>
      <c r="D5" s="177"/>
      <c r="E5" s="29" t="s">
        <v>74</v>
      </c>
      <c r="F5" s="30" t="s">
        <v>75</v>
      </c>
      <c r="G5" s="165"/>
      <c r="H5" s="29" t="s">
        <v>74</v>
      </c>
      <c r="I5" s="30" t="s">
        <v>75</v>
      </c>
      <c r="J5" s="165"/>
      <c r="K5" s="29" t="s">
        <v>74</v>
      </c>
      <c r="L5" s="30" t="s">
        <v>75</v>
      </c>
      <c r="M5" s="165"/>
      <c r="N5" s="29" t="s">
        <v>74</v>
      </c>
      <c r="O5" s="30" t="s">
        <v>75</v>
      </c>
      <c r="P5" s="165"/>
      <c r="Q5" s="29" t="s">
        <v>74</v>
      </c>
      <c r="R5" s="30" t="s">
        <v>75</v>
      </c>
      <c r="S5" s="165"/>
      <c r="T5" s="29" t="s">
        <v>74</v>
      </c>
      <c r="U5" s="30" t="s">
        <v>75</v>
      </c>
      <c r="V5" s="31" t="s">
        <v>67</v>
      </c>
      <c r="W5" s="32" t="s">
        <v>68</v>
      </c>
      <c r="X5" s="177"/>
      <c r="Y5" s="163"/>
      <c r="Z5" s="181"/>
    </row>
    <row r="6" spans="1:26" s="3" customFormat="1" ht="12.75" thickTop="1">
      <c r="A6" s="33"/>
      <c r="B6" s="4" t="s">
        <v>0</v>
      </c>
      <c r="C6" s="4"/>
      <c r="D6" s="54">
        <f>J6+P6</f>
        <v>1178</v>
      </c>
      <c r="E6" s="55">
        <f>K6+Q6</f>
        <v>21</v>
      </c>
      <c r="F6" s="56">
        <f>ROUND(E6/D6*100,1)</f>
        <v>1.8</v>
      </c>
      <c r="G6" s="57">
        <f>M6+S6</f>
        <v>769</v>
      </c>
      <c r="H6" s="58">
        <f>N6+T6</f>
        <v>17</v>
      </c>
      <c r="I6" s="56">
        <f>ROUND(H6/G6*100,1)</f>
        <v>2.2</v>
      </c>
      <c r="J6" s="59">
        <v>529</v>
      </c>
      <c r="K6" s="60">
        <v>12</v>
      </c>
      <c r="L6" s="56">
        <f>ROUND(K6/J6*100,1)</f>
        <v>2.3</v>
      </c>
      <c r="M6" s="57">
        <v>418</v>
      </c>
      <c r="N6" s="60">
        <v>12</v>
      </c>
      <c r="O6" s="56">
        <f>ROUND(N6/M6*100,1)</f>
        <v>2.9</v>
      </c>
      <c r="P6" s="61">
        <v>649</v>
      </c>
      <c r="Q6" s="62">
        <v>9</v>
      </c>
      <c r="R6" s="56">
        <f>ROUND(Q6/P6*100,1)</f>
        <v>1.4</v>
      </c>
      <c r="S6" s="63">
        <v>351</v>
      </c>
      <c r="T6" s="60">
        <v>5</v>
      </c>
      <c r="U6" s="64">
        <f>ROUND(T6/S6*100,1)</f>
        <v>1.4</v>
      </c>
      <c r="V6" s="65">
        <v>0.4</v>
      </c>
      <c r="W6" s="66">
        <v>3.2</v>
      </c>
      <c r="X6" s="34"/>
      <c r="Y6" s="10" t="s">
        <v>0</v>
      </c>
      <c r="Z6" s="35"/>
    </row>
    <row r="7" spans="1:26" s="3" customFormat="1" ht="12">
      <c r="A7" s="2"/>
      <c r="B7" s="1" t="s">
        <v>1</v>
      </c>
      <c r="C7" s="1"/>
      <c r="D7" s="67">
        <f aca="true" t="shared" si="0" ref="D7:D52">J7+P7</f>
        <v>849</v>
      </c>
      <c r="E7" s="68">
        <f aca="true" t="shared" si="1" ref="E7:E52">K7+Q7</f>
        <v>33</v>
      </c>
      <c r="F7" s="69">
        <f aca="true" t="shared" si="2" ref="F7:F70">ROUND(E7/D7*100,1)</f>
        <v>3.9</v>
      </c>
      <c r="G7" s="70">
        <f aca="true" t="shared" si="3" ref="G7:G52">M7+S7</f>
        <v>674</v>
      </c>
      <c r="H7" s="71">
        <f aca="true" t="shared" si="4" ref="H7:H52">N7+T7</f>
        <v>18</v>
      </c>
      <c r="I7" s="69">
        <f aca="true" t="shared" si="5" ref="I7:I70">ROUND(H7/G7*100,1)</f>
        <v>2.7</v>
      </c>
      <c r="J7" s="72">
        <v>460</v>
      </c>
      <c r="K7" s="73">
        <v>18</v>
      </c>
      <c r="L7" s="69">
        <f aca="true" t="shared" si="6" ref="L7:L52">ROUND(K7/J7*100,1)</f>
        <v>3.9</v>
      </c>
      <c r="M7" s="70">
        <v>370</v>
      </c>
      <c r="N7" s="73">
        <v>7</v>
      </c>
      <c r="O7" s="69">
        <f aca="true" t="shared" si="7" ref="O7:O70">ROUND(N7/M7*100,1)</f>
        <v>1.9</v>
      </c>
      <c r="P7" s="74">
        <v>389</v>
      </c>
      <c r="Q7" s="75">
        <v>15</v>
      </c>
      <c r="R7" s="69">
        <f aca="true" t="shared" si="8" ref="R7:R52">ROUND(Q7/P7*100,1)</f>
        <v>3.9</v>
      </c>
      <c r="S7" s="76">
        <v>304</v>
      </c>
      <c r="T7" s="73">
        <v>11</v>
      </c>
      <c r="U7" s="77">
        <f aca="true" t="shared" si="9" ref="U7:U52">ROUND(T7/S7*100,1)</f>
        <v>3.6</v>
      </c>
      <c r="V7" s="78">
        <v>0</v>
      </c>
      <c r="W7" s="79">
        <v>6.8</v>
      </c>
      <c r="X7" s="36"/>
      <c r="Y7" s="1" t="s">
        <v>1</v>
      </c>
      <c r="Z7" s="6"/>
    </row>
    <row r="8" spans="1:26" s="3" customFormat="1" ht="12">
      <c r="A8" s="2"/>
      <c r="B8" s="1" t="s">
        <v>2</v>
      </c>
      <c r="C8" s="1"/>
      <c r="D8" s="67">
        <f t="shared" si="0"/>
        <v>684</v>
      </c>
      <c r="E8" s="68">
        <f t="shared" si="1"/>
        <v>26</v>
      </c>
      <c r="F8" s="69">
        <f t="shared" si="2"/>
        <v>3.8</v>
      </c>
      <c r="G8" s="70">
        <f t="shared" si="3"/>
        <v>330</v>
      </c>
      <c r="H8" s="71">
        <f t="shared" si="4"/>
        <v>3</v>
      </c>
      <c r="I8" s="69">
        <f t="shared" si="5"/>
        <v>0.9</v>
      </c>
      <c r="J8" s="72">
        <v>281</v>
      </c>
      <c r="K8" s="73">
        <v>4</v>
      </c>
      <c r="L8" s="69">
        <f t="shared" si="6"/>
        <v>1.4</v>
      </c>
      <c r="M8" s="70">
        <v>182</v>
      </c>
      <c r="N8" s="73">
        <v>2</v>
      </c>
      <c r="O8" s="69">
        <f t="shared" si="7"/>
        <v>1.1</v>
      </c>
      <c r="P8" s="74">
        <v>403</v>
      </c>
      <c r="Q8" s="75">
        <v>22</v>
      </c>
      <c r="R8" s="69">
        <f t="shared" si="8"/>
        <v>5.5</v>
      </c>
      <c r="S8" s="76">
        <v>148</v>
      </c>
      <c r="T8" s="73">
        <v>1</v>
      </c>
      <c r="U8" s="77">
        <f t="shared" si="9"/>
        <v>0.7</v>
      </c>
      <c r="V8" s="78">
        <v>0</v>
      </c>
      <c r="W8" s="77">
        <v>0</v>
      </c>
      <c r="X8" s="36"/>
      <c r="Y8" s="1" t="s">
        <v>2</v>
      </c>
      <c r="Z8" s="6"/>
    </row>
    <row r="9" spans="1:26" s="3" customFormat="1" ht="12">
      <c r="A9" s="2"/>
      <c r="B9" s="1" t="s">
        <v>3</v>
      </c>
      <c r="C9" s="1"/>
      <c r="D9" s="67">
        <f t="shared" si="0"/>
        <v>1019</v>
      </c>
      <c r="E9" s="68">
        <f t="shared" si="1"/>
        <v>35</v>
      </c>
      <c r="F9" s="69">
        <f t="shared" si="2"/>
        <v>3.4</v>
      </c>
      <c r="G9" s="70">
        <f t="shared" si="3"/>
        <v>746</v>
      </c>
      <c r="H9" s="71">
        <f t="shared" si="4"/>
        <v>17</v>
      </c>
      <c r="I9" s="69">
        <f t="shared" si="5"/>
        <v>2.3</v>
      </c>
      <c r="J9" s="72">
        <v>450</v>
      </c>
      <c r="K9" s="73">
        <v>8</v>
      </c>
      <c r="L9" s="69">
        <f t="shared" si="6"/>
        <v>1.8</v>
      </c>
      <c r="M9" s="70">
        <v>375</v>
      </c>
      <c r="N9" s="73">
        <v>7</v>
      </c>
      <c r="O9" s="69">
        <f t="shared" si="7"/>
        <v>1.9</v>
      </c>
      <c r="P9" s="74">
        <v>569</v>
      </c>
      <c r="Q9" s="75">
        <v>27</v>
      </c>
      <c r="R9" s="69">
        <f t="shared" si="8"/>
        <v>4.7</v>
      </c>
      <c r="S9" s="76">
        <v>371</v>
      </c>
      <c r="T9" s="73">
        <v>10</v>
      </c>
      <c r="U9" s="77">
        <f t="shared" si="9"/>
        <v>2.7</v>
      </c>
      <c r="V9" s="78">
        <v>0</v>
      </c>
      <c r="W9" s="77">
        <v>0.8</v>
      </c>
      <c r="X9" s="36"/>
      <c r="Y9" s="1" t="s">
        <v>3</v>
      </c>
      <c r="Z9" s="6"/>
    </row>
    <row r="10" spans="1:26" s="3" customFormat="1" ht="12">
      <c r="A10" s="2"/>
      <c r="B10" s="1" t="s">
        <v>4</v>
      </c>
      <c r="C10" s="1"/>
      <c r="D10" s="67">
        <f t="shared" si="0"/>
        <v>377</v>
      </c>
      <c r="E10" s="68">
        <f t="shared" si="1"/>
        <v>12</v>
      </c>
      <c r="F10" s="69">
        <f t="shared" si="2"/>
        <v>3.2</v>
      </c>
      <c r="G10" s="70">
        <f t="shared" si="3"/>
        <v>286</v>
      </c>
      <c r="H10" s="71">
        <f t="shared" si="4"/>
        <v>11</v>
      </c>
      <c r="I10" s="69">
        <f t="shared" si="5"/>
        <v>3.8</v>
      </c>
      <c r="J10" s="72">
        <v>243</v>
      </c>
      <c r="K10" s="73">
        <v>7</v>
      </c>
      <c r="L10" s="69">
        <f t="shared" si="6"/>
        <v>2.9</v>
      </c>
      <c r="M10" s="70">
        <v>205</v>
      </c>
      <c r="N10" s="73">
        <v>7</v>
      </c>
      <c r="O10" s="69">
        <f t="shared" si="7"/>
        <v>3.4</v>
      </c>
      <c r="P10" s="74">
        <v>134</v>
      </c>
      <c r="Q10" s="75">
        <v>5</v>
      </c>
      <c r="R10" s="69">
        <f t="shared" si="8"/>
        <v>3.7</v>
      </c>
      <c r="S10" s="76">
        <v>81</v>
      </c>
      <c r="T10" s="73">
        <v>4</v>
      </c>
      <c r="U10" s="77">
        <f t="shared" si="9"/>
        <v>4.9</v>
      </c>
      <c r="V10" s="78">
        <v>0</v>
      </c>
      <c r="W10" s="77">
        <v>12.5</v>
      </c>
      <c r="X10" s="36"/>
      <c r="Y10" s="1" t="s">
        <v>4</v>
      </c>
      <c r="Z10" s="6"/>
    </row>
    <row r="11" spans="1:26" s="3" customFormat="1" ht="12">
      <c r="A11" s="2"/>
      <c r="B11" s="1" t="s">
        <v>5</v>
      </c>
      <c r="C11" s="1"/>
      <c r="D11" s="67">
        <f t="shared" si="0"/>
        <v>628</v>
      </c>
      <c r="E11" s="68">
        <f t="shared" si="1"/>
        <v>18</v>
      </c>
      <c r="F11" s="69">
        <f t="shared" si="2"/>
        <v>2.9</v>
      </c>
      <c r="G11" s="70">
        <f t="shared" si="3"/>
        <v>538</v>
      </c>
      <c r="H11" s="71">
        <f t="shared" si="4"/>
        <v>9</v>
      </c>
      <c r="I11" s="69">
        <f t="shared" si="5"/>
        <v>1.7</v>
      </c>
      <c r="J11" s="72">
        <v>246</v>
      </c>
      <c r="K11" s="73">
        <v>2</v>
      </c>
      <c r="L11" s="69">
        <f t="shared" si="6"/>
        <v>0.8</v>
      </c>
      <c r="M11" s="70">
        <v>239</v>
      </c>
      <c r="N11" s="73">
        <v>2</v>
      </c>
      <c r="O11" s="69">
        <f t="shared" si="7"/>
        <v>0.8</v>
      </c>
      <c r="P11" s="74">
        <v>382</v>
      </c>
      <c r="Q11" s="75">
        <v>16</v>
      </c>
      <c r="R11" s="69">
        <f t="shared" si="8"/>
        <v>4.2</v>
      </c>
      <c r="S11" s="76">
        <v>299</v>
      </c>
      <c r="T11" s="73">
        <v>7</v>
      </c>
      <c r="U11" s="77">
        <f t="shared" si="9"/>
        <v>2.3</v>
      </c>
      <c r="V11" s="78">
        <v>0</v>
      </c>
      <c r="W11" s="79">
        <v>0</v>
      </c>
      <c r="X11" s="36"/>
      <c r="Y11" s="1" t="s">
        <v>5</v>
      </c>
      <c r="Z11" s="6"/>
    </row>
    <row r="12" spans="1:26" s="3" customFormat="1" ht="12">
      <c r="A12" s="2"/>
      <c r="B12" s="1" t="s">
        <v>6</v>
      </c>
      <c r="C12" s="1"/>
      <c r="D12" s="67">
        <f t="shared" si="0"/>
        <v>1111</v>
      </c>
      <c r="E12" s="68">
        <f t="shared" si="1"/>
        <v>36</v>
      </c>
      <c r="F12" s="69">
        <f t="shared" si="2"/>
        <v>3.2</v>
      </c>
      <c r="G12" s="70">
        <f t="shared" si="3"/>
        <v>902</v>
      </c>
      <c r="H12" s="71">
        <f t="shared" si="4"/>
        <v>27</v>
      </c>
      <c r="I12" s="69">
        <f t="shared" si="5"/>
        <v>3</v>
      </c>
      <c r="J12" s="72">
        <v>569</v>
      </c>
      <c r="K12" s="73">
        <v>13</v>
      </c>
      <c r="L12" s="69">
        <f t="shared" si="6"/>
        <v>2.3</v>
      </c>
      <c r="M12" s="70">
        <v>486</v>
      </c>
      <c r="N12" s="73">
        <v>13</v>
      </c>
      <c r="O12" s="69">
        <f t="shared" si="7"/>
        <v>2.7</v>
      </c>
      <c r="P12" s="74">
        <v>542</v>
      </c>
      <c r="Q12" s="75">
        <v>23</v>
      </c>
      <c r="R12" s="69">
        <f t="shared" si="8"/>
        <v>4.2</v>
      </c>
      <c r="S12" s="76">
        <v>416</v>
      </c>
      <c r="T12" s="73">
        <v>14</v>
      </c>
      <c r="U12" s="77">
        <f t="shared" si="9"/>
        <v>3.4</v>
      </c>
      <c r="V12" s="78">
        <v>0</v>
      </c>
      <c r="W12" s="79">
        <v>4.1</v>
      </c>
      <c r="X12" s="36"/>
      <c r="Y12" s="1" t="s">
        <v>6</v>
      </c>
      <c r="Z12" s="6"/>
    </row>
    <row r="13" spans="1:26" s="3" customFormat="1" ht="12">
      <c r="A13" s="2"/>
      <c r="B13" s="1" t="s">
        <v>7</v>
      </c>
      <c r="C13" s="1"/>
      <c r="D13" s="67">
        <f t="shared" si="0"/>
        <v>813</v>
      </c>
      <c r="E13" s="68">
        <f t="shared" si="1"/>
        <v>19</v>
      </c>
      <c r="F13" s="69">
        <f t="shared" si="2"/>
        <v>2.3</v>
      </c>
      <c r="G13" s="70">
        <f t="shared" si="3"/>
        <v>575</v>
      </c>
      <c r="H13" s="71">
        <f t="shared" si="4"/>
        <v>14</v>
      </c>
      <c r="I13" s="69">
        <f t="shared" si="5"/>
        <v>2.4</v>
      </c>
      <c r="J13" s="72">
        <v>418</v>
      </c>
      <c r="K13" s="73">
        <v>8</v>
      </c>
      <c r="L13" s="69">
        <f t="shared" si="6"/>
        <v>1.9</v>
      </c>
      <c r="M13" s="70">
        <v>318</v>
      </c>
      <c r="N13" s="73">
        <v>7</v>
      </c>
      <c r="O13" s="69">
        <f t="shared" si="7"/>
        <v>2.2</v>
      </c>
      <c r="P13" s="74">
        <v>395</v>
      </c>
      <c r="Q13" s="75">
        <v>11</v>
      </c>
      <c r="R13" s="69">
        <f t="shared" si="8"/>
        <v>2.8</v>
      </c>
      <c r="S13" s="76">
        <v>257</v>
      </c>
      <c r="T13" s="73">
        <v>7</v>
      </c>
      <c r="U13" s="77">
        <f t="shared" si="9"/>
        <v>2.7</v>
      </c>
      <c r="V13" s="78">
        <v>0</v>
      </c>
      <c r="W13" s="79">
        <v>2.4</v>
      </c>
      <c r="X13" s="36"/>
      <c r="Y13" s="1" t="s">
        <v>7</v>
      </c>
      <c r="Z13" s="6"/>
    </row>
    <row r="14" spans="1:26" s="3" customFormat="1" ht="12">
      <c r="A14" s="2"/>
      <c r="B14" s="1" t="s">
        <v>8</v>
      </c>
      <c r="C14" s="1"/>
      <c r="D14" s="67">
        <f t="shared" si="0"/>
        <v>693</v>
      </c>
      <c r="E14" s="68">
        <f t="shared" si="1"/>
        <v>27</v>
      </c>
      <c r="F14" s="69">
        <f t="shared" si="2"/>
        <v>3.9</v>
      </c>
      <c r="G14" s="70">
        <f t="shared" si="3"/>
        <v>315</v>
      </c>
      <c r="H14" s="71">
        <f t="shared" si="4"/>
        <v>11</v>
      </c>
      <c r="I14" s="69">
        <f t="shared" si="5"/>
        <v>3.5</v>
      </c>
      <c r="J14" s="72">
        <v>329</v>
      </c>
      <c r="K14" s="73">
        <v>11</v>
      </c>
      <c r="L14" s="69">
        <f t="shared" si="6"/>
        <v>3.3</v>
      </c>
      <c r="M14" s="70">
        <v>182</v>
      </c>
      <c r="N14" s="73">
        <v>9</v>
      </c>
      <c r="O14" s="69">
        <f t="shared" si="7"/>
        <v>4.9</v>
      </c>
      <c r="P14" s="74">
        <v>364</v>
      </c>
      <c r="Q14" s="75">
        <v>16</v>
      </c>
      <c r="R14" s="69">
        <f t="shared" si="8"/>
        <v>4.4</v>
      </c>
      <c r="S14" s="76">
        <v>133</v>
      </c>
      <c r="T14" s="73">
        <v>2</v>
      </c>
      <c r="U14" s="77">
        <f t="shared" si="9"/>
        <v>1.5</v>
      </c>
      <c r="V14" s="78">
        <v>0</v>
      </c>
      <c r="W14" s="77">
        <v>3.2</v>
      </c>
      <c r="X14" s="36"/>
      <c r="Y14" s="1" t="s">
        <v>8</v>
      </c>
      <c r="Z14" s="6"/>
    </row>
    <row r="15" spans="1:26" s="3" customFormat="1" ht="12">
      <c r="A15" s="2"/>
      <c r="B15" s="1" t="s">
        <v>9</v>
      </c>
      <c r="C15" s="1"/>
      <c r="D15" s="67">
        <f>J15+P15</f>
        <v>952</v>
      </c>
      <c r="E15" s="68">
        <f>K15+Q15</f>
        <v>47</v>
      </c>
      <c r="F15" s="69">
        <f t="shared" si="2"/>
        <v>4.9</v>
      </c>
      <c r="G15" s="70">
        <f t="shared" si="3"/>
        <v>722</v>
      </c>
      <c r="H15" s="71">
        <f t="shared" si="4"/>
        <v>25</v>
      </c>
      <c r="I15" s="69">
        <f t="shared" si="5"/>
        <v>3.5</v>
      </c>
      <c r="J15" s="72">
        <v>372</v>
      </c>
      <c r="K15" s="73">
        <v>14</v>
      </c>
      <c r="L15" s="69">
        <f t="shared" si="6"/>
        <v>3.8</v>
      </c>
      <c r="M15" s="70">
        <v>307</v>
      </c>
      <c r="N15" s="73">
        <v>14</v>
      </c>
      <c r="O15" s="69">
        <f t="shared" si="7"/>
        <v>4.6</v>
      </c>
      <c r="P15" s="74">
        <v>580</v>
      </c>
      <c r="Q15" s="75">
        <v>33</v>
      </c>
      <c r="R15" s="69">
        <f t="shared" si="8"/>
        <v>5.7</v>
      </c>
      <c r="S15" s="76">
        <v>415</v>
      </c>
      <c r="T15" s="73">
        <v>11</v>
      </c>
      <c r="U15" s="77">
        <f t="shared" si="9"/>
        <v>2.7</v>
      </c>
      <c r="V15" s="78">
        <v>0</v>
      </c>
      <c r="W15" s="77">
        <v>1.5</v>
      </c>
      <c r="X15" s="36"/>
      <c r="Y15" s="1" t="s">
        <v>9</v>
      </c>
      <c r="Z15" s="6"/>
    </row>
    <row r="16" spans="1:26" s="3" customFormat="1" ht="12">
      <c r="A16" s="2"/>
      <c r="B16" s="1" t="s">
        <v>10</v>
      </c>
      <c r="C16" s="1"/>
      <c r="D16" s="67">
        <f t="shared" si="0"/>
        <v>1150</v>
      </c>
      <c r="E16" s="68">
        <f t="shared" si="1"/>
        <v>50</v>
      </c>
      <c r="F16" s="69">
        <f t="shared" si="2"/>
        <v>4.3</v>
      </c>
      <c r="G16" s="70">
        <f t="shared" si="3"/>
        <v>889</v>
      </c>
      <c r="H16" s="71">
        <f t="shared" si="4"/>
        <v>37</v>
      </c>
      <c r="I16" s="69">
        <f t="shared" si="5"/>
        <v>4.2</v>
      </c>
      <c r="J16" s="72">
        <v>611</v>
      </c>
      <c r="K16" s="73">
        <v>26</v>
      </c>
      <c r="L16" s="69">
        <f t="shared" si="6"/>
        <v>4.3</v>
      </c>
      <c r="M16" s="70">
        <v>526</v>
      </c>
      <c r="N16" s="73">
        <v>25</v>
      </c>
      <c r="O16" s="69">
        <f t="shared" si="7"/>
        <v>4.8</v>
      </c>
      <c r="P16" s="74">
        <v>539</v>
      </c>
      <c r="Q16" s="75">
        <v>24</v>
      </c>
      <c r="R16" s="69">
        <f t="shared" si="8"/>
        <v>4.5</v>
      </c>
      <c r="S16" s="76">
        <v>363</v>
      </c>
      <c r="T16" s="73">
        <v>12</v>
      </c>
      <c r="U16" s="77">
        <f t="shared" si="9"/>
        <v>3.3</v>
      </c>
      <c r="V16" s="78">
        <v>0.9</v>
      </c>
      <c r="W16" s="79">
        <v>2.7</v>
      </c>
      <c r="X16" s="36"/>
      <c r="Y16" s="1" t="s">
        <v>10</v>
      </c>
      <c r="Z16" s="6"/>
    </row>
    <row r="17" spans="1:26" s="3" customFormat="1" ht="12">
      <c r="A17" s="2"/>
      <c r="B17" s="1" t="s">
        <v>11</v>
      </c>
      <c r="C17" s="1"/>
      <c r="D17" s="67">
        <f t="shared" si="0"/>
        <v>1450</v>
      </c>
      <c r="E17" s="68">
        <f t="shared" si="1"/>
        <v>77</v>
      </c>
      <c r="F17" s="69">
        <f t="shared" si="2"/>
        <v>5.3</v>
      </c>
      <c r="G17" s="70">
        <f t="shared" si="3"/>
        <v>473</v>
      </c>
      <c r="H17" s="71">
        <f t="shared" si="4"/>
        <v>22</v>
      </c>
      <c r="I17" s="69">
        <f t="shared" si="5"/>
        <v>4.7</v>
      </c>
      <c r="J17" s="72">
        <v>732</v>
      </c>
      <c r="K17" s="73">
        <v>23</v>
      </c>
      <c r="L17" s="69">
        <f t="shared" si="6"/>
        <v>3.1</v>
      </c>
      <c r="M17" s="70">
        <v>326</v>
      </c>
      <c r="N17" s="73">
        <v>16</v>
      </c>
      <c r="O17" s="69">
        <f t="shared" si="7"/>
        <v>4.9</v>
      </c>
      <c r="P17" s="74">
        <v>718</v>
      </c>
      <c r="Q17" s="75">
        <v>54</v>
      </c>
      <c r="R17" s="69">
        <f t="shared" si="8"/>
        <v>7.5</v>
      </c>
      <c r="S17" s="76">
        <v>147</v>
      </c>
      <c r="T17" s="73">
        <v>6</v>
      </c>
      <c r="U17" s="77">
        <f t="shared" si="9"/>
        <v>4.1</v>
      </c>
      <c r="V17" s="78">
        <v>0</v>
      </c>
      <c r="W17" s="79">
        <v>0</v>
      </c>
      <c r="X17" s="36"/>
      <c r="Y17" s="1" t="s">
        <v>11</v>
      </c>
      <c r="Z17" s="6"/>
    </row>
    <row r="18" spans="1:26" s="3" customFormat="1" ht="12">
      <c r="A18" s="2"/>
      <c r="B18" s="1" t="s">
        <v>12</v>
      </c>
      <c r="C18" s="1"/>
      <c r="D18" s="67">
        <f t="shared" si="0"/>
        <v>3935</v>
      </c>
      <c r="E18" s="68">
        <f t="shared" si="1"/>
        <v>483</v>
      </c>
      <c r="F18" s="69">
        <f t="shared" si="2"/>
        <v>12.3</v>
      </c>
      <c r="G18" s="70">
        <f t="shared" si="3"/>
        <v>1966</v>
      </c>
      <c r="H18" s="71">
        <f t="shared" si="4"/>
        <v>242</v>
      </c>
      <c r="I18" s="69">
        <f t="shared" si="5"/>
        <v>12.3</v>
      </c>
      <c r="J18" s="72">
        <v>1806</v>
      </c>
      <c r="K18" s="73">
        <v>155</v>
      </c>
      <c r="L18" s="69">
        <f t="shared" si="6"/>
        <v>8.6</v>
      </c>
      <c r="M18" s="70">
        <v>1036</v>
      </c>
      <c r="N18" s="73">
        <v>131</v>
      </c>
      <c r="O18" s="69">
        <f t="shared" si="7"/>
        <v>12.6</v>
      </c>
      <c r="P18" s="74">
        <v>2129</v>
      </c>
      <c r="Q18" s="75">
        <v>328</v>
      </c>
      <c r="R18" s="69">
        <f t="shared" si="8"/>
        <v>15.4</v>
      </c>
      <c r="S18" s="76">
        <v>930</v>
      </c>
      <c r="T18" s="73">
        <v>111</v>
      </c>
      <c r="U18" s="77">
        <f t="shared" si="9"/>
        <v>11.9</v>
      </c>
      <c r="V18" s="78">
        <v>1</v>
      </c>
      <c r="W18" s="77">
        <v>10.3</v>
      </c>
      <c r="X18" s="36"/>
      <c r="Y18" s="1" t="s">
        <v>12</v>
      </c>
      <c r="Z18" s="6"/>
    </row>
    <row r="19" spans="1:26" s="3" customFormat="1" ht="12">
      <c r="A19" s="2"/>
      <c r="B19" s="1" t="s">
        <v>13</v>
      </c>
      <c r="C19" s="1"/>
      <c r="D19" s="67">
        <f t="shared" si="0"/>
        <v>1234</v>
      </c>
      <c r="E19" s="68">
        <f t="shared" si="1"/>
        <v>90</v>
      </c>
      <c r="F19" s="69">
        <f t="shared" si="2"/>
        <v>7.3</v>
      </c>
      <c r="G19" s="70">
        <f t="shared" si="3"/>
        <v>786</v>
      </c>
      <c r="H19" s="71">
        <f t="shared" si="4"/>
        <v>47</v>
      </c>
      <c r="I19" s="69">
        <f t="shared" si="5"/>
        <v>6</v>
      </c>
      <c r="J19" s="72">
        <v>503</v>
      </c>
      <c r="K19" s="73">
        <v>26</v>
      </c>
      <c r="L19" s="69">
        <f t="shared" si="6"/>
        <v>5.2</v>
      </c>
      <c r="M19" s="70">
        <v>404</v>
      </c>
      <c r="N19" s="73">
        <v>23</v>
      </c>
      <c r="O19" s="69">
        <f t="shared" si="7"/>
        <v>5.7</v>
      </c>
      <c r="P19" s="74">
        <v>731</v>
      </c>
      <c r="Q19" s="75">
        <v>64</v>
      </c>
      <c r="R19" s="69">
        <f t="shared" si="8"/>
        <v>8.8</v>
      </c>
      <c r="S19" s="76">
        <v>382</v>
      </c>
      <c r="T19" s="73">
        <v>24</v>
      </c>
      <c r="U19" s="77">
        <f t="shared" si="9"/>
        <v>6.3</v>
      </c>
      <c r="V19" s="78">
        <v>0</v>
      </c>
      <c r="W19" s="79">
        <v>4.3</v>
      </c>
      <c r="X19" s="36"/>
      <c r="Y19" s="1" t="s">
        <v>13</v>
      </c>
      <c r="Z19" s="6"/>
    </row>
    <row r="20" spans="1:26" s="3" customFormat="1" ht="12">
      <c r="A20" s="2"/>
      <c r="B20" s="1" t="s">
        <v>14</v>
      </c>
      <c r="C20" s="1"/>
      <c r="D20" s="67">
        <f t="shared" si="0"/>
        <v>992</v>
      </c>
      <c r="E20" s="68">
        <f t="shared" si="1"/>
        <v>58</v>
      </c>
      <c r="F20" s="69">
        <f t="shared" si="2"/>
        <v>5.8</v>
      </c>
      <c r="G20" s="70">
        <f t="shared" si="3"/>
        <v>638</v>
      </c>
      <c r="H20" s="71">
        <f t="shared" si="4"/>
        <v>21</v>
      </c>
      <c r="I20" s="69">
        <f t="shared" si="5"/>
        <v>3.3</v>
      </c>
      <c r="J20" s="72">
        <v>354</v>
      </c>
      <c r="K20" s="73">
        <v>12</v>
      </c>
      <c r="L20" s="69">
        <f t="shared" si="6"/>
        <v>3.4</v>
      </c>
      <c r="M20" s="70">
        <v>280</v>
      </c>
      <c r="N20" s="73">
        <v>11</v>
      </c>
      <c r="O20" s="69">
        <f t="shared" si="7"/>
        <v>3.9</v>
      </c>
      <c r="P20" s="74">
        <v>638</v>
      </c>
      <c r="Q20" s="75">
        <v>46</v>
      </c>
      <c r="R20" s="69">
        <f t="shared" si="8"/>
        <v>7.2</v>
      </c>
      <c r="S20" s="76">
        <v>358</v>
      </c>
      <c r="T20" s="73">
        <v>10</v>
      </c>
      <c r="U20" s="77">
        <f t="shared" si="9"/>
        <v>2.8</v>
      </c>
      <c r="V20" s="78">
        <v>0</v>
      </c>
      <c r="W20" s="77">
        <v>0</v>
      </c>
      <c r="X20" s="36"/>
      <c r="Y20" s="1" t="s">
        <v>14</v>
      </c>
      <c r="Z20" s="6"/>
    </row>
    <row r="21" spans="1:26" s="3" customFormat="1" ht="12">
      <c r="A21" s="2"/>
      <c r="B21" s="1" t="s">
        <v>15</v>
      </c>
      <c r="C21" s="1"/>
      <c r="D21" s="67">
        <f t="shared" si="0"/>
        <v>657</v>
      </c>
      <c r="E21" s="68">
        <f t="shared" si="1"/>
        <v>40</v>
      </c>
      <c r="F21" s="69">
        <f t="shared" si="2"/>
        <v>6.1</v>
      </c>
      <c r="G21" s="70">
        <f t="shared" si="3"/>
        <v>386</v>
      </c>
      <c r="H21" s="71">
        <f t="shared" si="4"/>
        <v>14</v>
      </c>
      <c r="I21" s="69">
        <f t="shared" si="5"/>
        <v>3.6</v>
      </c>
      <c r="J21" s="72">
        <v>323</v>
      </c>
      <c r="K21" s="73">
        <v>11</v>
      </c>
      <c r="L21" s="69">
        <f t="shared" si="6"/>
        <v>3.4</v>
      </c>
      <c r="M21" s="70">
        <v>247</v>
      </c>
      <c r="N21" s="73">
        <v>9</v>
      </c>
      <c r="O21" s="69">
        <f t="shared" si="7"/>
        <v>3.6</v>
      </c>
      <c r="P21" s="74">
        <v>334</v>
      </c>
      <c r="Q21" s="75">
        <v>29</v>
      </c>
      <c r="R21" s="69">
        <f t="shared" si="8"/>
        <v>8.7</v>
      </c>
      <c r="S21" s="76">
        <v>139</v>
      </c>
      <c r="T21" s="73">
        <v>5</v>
      </c>
      <c r="U21" s="77">
        <f t="shared" si="9"/>
        <v>3.6</v>
      </c>
      <c r="V21" s="78">
        <v>1.1</v>
      </c>
      <c r="W21" s="77">
        <v>4.8</v>
      </c>
      <c r="X21" s="36"/>
      <c r="Y21" s="1" t="s">
        <v>15</v>
      </c>
      <c r="Z21" s="6"/>
    </row>
    <row r="22" spans="1:26" s="3" customFormat="1" ht="12">
      <c r="A22" s="2"/>
      <c r="B22" s="1" t="s">
        <v>16</v>
      </c>
      <c r="C22" s="1"/>
      <c r="D22" s="67">
        <f t="shared" si="0"/>
        <v>838</v>
      </c>
      <c r="E22" s="68">
        <f t="shared" si="1"/>
        <v>49</v>
      </c>
      <c r="F22" s="69">
        <f t="shared" si="2"/>
        <v>5.8</v>
      </c>
      <c r="G22" s="70">
        <f t="shared" si="3"/>
        <v>614</v>
      </c>
      <c r="H22" s="71">
        <f t="shared" si="4"/>
        <v>17</v>
      </c>
      <c r="I22" s="69">
        <f t="shared" si="5"/>
        <v>2.8</v>
      </c>
      <c r="J22" s="72">
        <v>429</v>
      </c>
      <c r="K22" s="73">
        <v>11</v>
      </c>
      <c r="L22" s="69">
        <f t="shared" si="6"/>
        <v>2.6</v>
      </c>
      <c r="M22" s="70">
        <v>377</v>
      </c>
      <c r="N22" s="73">
        <v>9</v>
      </c>
      <c r="O22" s="69">
        <f t="shared" si="7"/>
        <v>2.4</v>
      </c>
      <c r="P22" s="74">
        <v>409</v>
      </c>
      <c r="Q22" s="75">
        <v>38</v>
      </c>
      <c r="R22" s="69">
        <f t="shared" si="8"/>
        <v>9.3</v>
      </c>
      <c r="S22" s="76">
        <v>237</v>
      </c>
      <c r="T22" s="73">
        <v>8</v>
      </c>
      <c r="U22" s="77">
        <f t="shared" si="9"/>
        <v>3.4</v>
      </c>
      <c r="V22" s="78">
        <v>0</v>
      </c>
      <c r="W22" s="77">
        <v>6.5</v>
      </c>
      <c r="X22" s="36"/>
      <c r="Y22" s="1" t="s">
        <v>16</v>
      </c>
      <c r="Z22" s="6"/>
    </row>
    <row r="23" spans="1:26" s="3" customFormat="1" ht="12">
      <c r="A23" s="2"/>
      <c r="B23" s="1" t="s">
        <v>17</v>
      </c>
      <c r="C23" s="1"/>
      <c r="D23" s="67">
        <f t="shared" si="0"/>
        <v>633</v>
      </c>
      <c r="E23" s="68">
        <f t="shared" si="1"/>
        <v>41</v>
      </c>
      <c r="F23" s="69">
        <f t="shared" si="2"/>
        <v>6.5</v>
      </c>
      <c r="G23" s="70">
        <f t="shared" si="3"/>
        <v>467</v>
      </c>
      <c r="H23" s="71">
        <f t="shared" si="4"/>
        <v>27</v>
      </c>
      <c r="I23" s="69">
        <f t="shared" si="5"/>
        <v>5.8</v>
      </c>
      <c r="J23" s="72">
        <v>263</v>
      </c>
      <c r="K23" s="73">
        <v>16</v>
      </c>
      <c r="L23" s="69">
        <f t="shared" si="6"/>
        <v>6.1</v>
      </c>
      <c r="M23" s="70">
        <v>233</v>
      </c>
      <c r="N23" s="73">
        <v>16</v>
      </c>
      <c r="O23" s="69">
        <f t="shared" si="7"/>
        <v>6.9</v>
      </c>
      <c r="P23" s="74">
        <v>370</v>
      </c>
      <c r="Q23" s="75">
        <v>25</v>
      </c>
      <c r="R23" s="69">
        <f t="shared" si="8"/>
        <v>6.8</v>
      </c>
      <c r="S23" s="76">
        <v>234</v>
      </c>
      <c r="T23" s="73">
        <v>11</v>
      </c>
      <c r="U23" s="77">
        <f t="shared" si="9"/>
        <v>4.7</v>
      </c>
      <c r="V23" s="78">
        <v>0</v>
      </c>
      <c r="W23" s="77">
        <v>8.1</v>
      </c>
      <c r="X23" s="36"/>
      <c r="Y23" s="1" t="s">
        <v>17</v>
      </c>
      <c r="Z23" s="6"/>
    </row>
    <row r="24" spans="1:26" s="3" customFormat="1" ht="12">
      <c r="A24" s="2"/>
      <c r="B24" s="1" t="s">
        <v>18</v>
      </c>
      <c r="C24" s="1"/>
      <c r="D24" s="67">
        <f t="shared" si="0"/>
        <v>383</v>
      </c>
      <c r="E24" s="68">
        <f t="shared" si="1"/>
        <v>10</v>
      </c>
      <c r="F24" s="69">
        <f t="shared" si="2"/>
        <v>2.6</v>
      </c>
      <c r="G24" s="70">
        <f t="shared" si="3"/>
        <v>275</v>
      </c>
      <c r="H24" s="71">
        <f t="shared" si="4"/>
        <v>5</v>
      </c>
      <c r="I24" s="69">
        <f t="shared" si="5"/>
        <v>1.8</v>
      </c>
      <c r="J24" s="72">
        <v>221</v>
      </c>
      <c r="K24" s="73">
        <v>6</v>
      </c>
      <c r="L24" s="69">
        <f t="shared" si="6"/>
        <v>2.7</v>
      </c>
      <c r="M24" s="70">
        <v>186</v>
      </c>
      <c r="N24" s="73">
        <v>5</v>
      </c>
      <c r="O24" s="69">
        <f t="shared" si="7"/>
        <v>2.7</v>
      </c>
      <c r="P24" s="74">
        <v>162</v>
      </c>
      <c r="Q24" s="75">
        <v>4</v>
      </c>
      <c r="R24" s="69">
        <f t="shared" si="8"/>
        <v>2.5</v>
      </c>
      <c r="S24" s="76">
        <v>89</v>
      </c>
      <c r="T24" s="73">
        <v>0</v>
      </c>
      <c r="U24" s="77">
        <f t="shared" si="9"/>
        <v>0</v>
      </c>
      <c r="V24" s="78">
        <v>0</v>
      </c>
      <c r="W24" s="77">
        <v>0</v>
      </c>
      <c r="X24" s="36"/>
      <c r="Y24" s="1" t="s">
        <v>18</v>
      </c>
      <c r="Z24" s="6"/>
    </row>
    <row r="25" spans="1:26" s="3" customFormat="1" ht="12">
      <c r="A25" s="2"/>
      <c r="B25" s="1" t="s">
        <v>19</v>
      </c>
      <c r="C25" s="1"/>
      <c r="D25" s="67">
        <f t="shared" si="0"/>
        <v>696</v>
      </c>
      <c r="E25" s="68">
        <f t="shared" si="1"/>
        <v>19</v>
      </c>
      <c r="F25" s="69">
        <f>ROUND(E25/D25*100,1)</f>
        <v>2.7</v>
      </c>
      <c r="G25" s="70">
        <f t="shared" si="3"/>
        <v>331</v>
      </c>
      <c r="H25" s="71">
        <f t="shared" si="4"/>
        <v>5</v>
      </c>
      <c r="I25" s="69">
        <f t="shared" si="5"/>
        <v>1.5</v>
      </c>
      <c r="J25" s="72">
        <v>254</v>
      </c>
      <c r="K25" s="73">
        <v>3</v>
      </c>
      <c r="L25" s="69">
        <f t="shared" si="6"/>
        <v>1.2</v>
      </c>
      <c r="M25" s="70">
        <v>137</v>
      </c>
      <c r="N25" s="73">
        <v>1</v>
      </c>
      <c r="O25" s="69">
        <f t="shared" si="7"/>
        <v>0.7</v>
      </c>
      <c r="P25" s="74">
        <v>442</v>
      </c>
      <c r="Q25" s="75">
        <v>16</v>
      </c>
      <c r="R25" s="69">
        <f t="shared" si="8"/>
        <v>3.6</v>
      </c>
      <c r="S25" s="76">
        <v>194</v>
      </c>
      <c r="T25" s="73">
        <v>4</v>
      </c>
      <c r="U25" s="77">
        <f t="shared" si="9"/>
        <v>2.1</v>
      </c>
      <c r="V25" s="78">
        <v>0</v>
      </c>
      <c r="W25" s="77">
        <v>3.8</v>
      </c>
      <c r="X25" s="36"/>
      <c r="Y25" s="1" t="s">
        <v>19</v>
      </c>
      <c r="Z25" s="6"/>
    </row>
    <row r="26" spans="1:26" s="3" customFormat="1" ht="12">
      <c r="A26" s="2"/>
      <c r="B26" s="1" t="s">
        <v>20</v>
      </c>
      <c r="C26" s="1"/>
      <c r="D26" s="67">
        <f t="shared" si="0"/>
        <v>914</v>
      </c>
      <c r="E26" s="68">
        <f t="shared" si="1"/>
        <v>60</v>
      </c>
      <c r="F26" s="69">
        <f t="shared" si="2"/>
        <v>6.6</v>
      </c>
      <c r="G26" s="70">
        <f t="shared" si="3"/>
        <v>442</v>
      </c>
      <c r="H26" s="71">
        <f t="shared" si="4"/>
        <v>26</v>
      </c>
      <c r="I26" s="69">
        <f t="shared" si="5"/>
        <v>5.9</v>
      </c>
      <c r="J26" s="72">
        <v>383</v>
      </c>
      <c r="K26" s="73">
        <v>21</v>
      </c>
      <c r="L26" s="69">
        <f t="shared" si="6"/>
        <v>5.5</v>
      </c>
      <c r="M26" s="70">
        <v>248</v>
      </c>
      <c r="N26" s="73">
        <v>15</v>
      </c>
      <c r="O26" s="69">
        <f t="shared" si="7"/>
        <v>6</v>
      </c>
      <c r="P26" s="74">
        <v>531</v>
      </c>
      <c r="Q26" s="75">
        <v>39</v>
      </c>
      <c r="R26" s="69">
        <f t="shared" si="8"/>
        <v>7.3</v>
      </c>
      <c r="S26" s="76">
        <v>194</v>
      </c>
      <c r="T26" s="73">
        <v>11</v>
      </c>
      <c r="U26" s="77">
        <f t="shared" si="9"/>
        <v>5.7</v>
      </c>
      <c r="V26" s="78">
        <v>0</v>
      </c>
      <c r="W26" s="79">
        <v>10.1</v>
      </c>
      <c r="X26" s="36">
        <v>356</v>
      </c>
      <c r="Y26" s="1" t="s">
        <v>20</v>
      </c>
      <c r="Z26" s="6"/>
    </row>
    <row r="27" spans="1:26" s="3" customFormat="1" ht="12">
      <c r="A27" s="2"/>
      <c r="B27" s="1" t="s">
        <v>21</v>
      </c>
      <c r="C27" s="1"/>
      <c r="D27" s="67">
        <f t="shared" si="0"/>
        <v>994</v>
      </c>
      <c r="E27" s="68">
        <f t="shared" si="1"/>
        <v>69</v>
      </c>
      <c r="F27" s="69">
        <f t="shared" si="2"/>
        <v>6.9</v>
      </c>
      <c r="G27" s="70">
        <f t="shared" si="3"/>
        <v>569</v>
      </c>
      <c r="H27" s="71">
        <f t="shared" si="4"/>
        <v>24</v>
      </c>
      <c r="I27" s="69">
        <f t="shared" si="5"/>
        <v>4.2</v>
      </c>
      <c r="J27" s="72">
        <v>428</v>
      </c>
      <c r="K27" s="73">
        <v>16</v>
      </c>
      <c r="L27" s="69">
        <f t="shared" si="6"/>
        <v>3.7</v>
      </c>
      <c r="M27" s="70">
        <v>366</v>
      </c>
      <c r="N27" s="73">
        <v>16</v>
      </c>
      <c r="O27" s="69">
        <f t="shared" si="7"/>
        <v>4.4</v>
      </c>
      <c r="P27" s="74">
        <v>566</v>
      </c>
      <c r="Q27" s="75">
        <v>53</v>
      </c>
      <c r="R27" s="69">
        <f t="shared" si="8"/>
        <v>9.4</v>
      </c>
      <c r="S27" s="76">
        <v>203</v>
      </c>
      <c r="T27" s="73">
        <v>8</v>
      </c>
      <c r="U27" s="77">
        <f t="shared" si="9"/>
        <v>3.9</v>
      </c>
      <c r="V27" s="78">
        <v>0</v>
      </c>
      <c r="W27" s="79">
        <v>10.3</v>
      </c>
      <c r="X27" s="36"/>
      <c r="Y27" s="1" t="s">
        <v>21</v>
      </c>
      <c r="Z27" s="6"/>
    </row>
    <row r="28" spans="1:26" s="3" customFormat="1" ht="12">
      <c r="A28" s="2"/>
      <c r="B28" s="1" t="s">
        <v>22</v>
      </c>
      <c r="C28" s="1"/>
      <c r="D28" s="67">
        <f t="shared" si="0"/>
        <v>1673</v>
      </c>
      <c r="E28" s="68">
        <f t="shared" si="1"/>
        <v>69</v>
      </c>
      <c r="F28" s="69">
        <f t="shared" si="2"/>
        <v>4.1</v>
      </c>
      <c r="G28" s="70">
        <f t="shared" si="3"/>
        <v>1077</v>
      </c>
      <c r="H28" s="71">
        <f t="shared" si="4"/>
        <v>30</v>
      </c>
      <c r="I28" s="69">
        <f t="shared" si="5"/>
        <v>2.8</v>
      </c>
      <c r="J28" s="72">
        <v>725</v>
      </c>
      <c r="K28" s="73">
        <v>22</v>
      </c>
      <c r="L28" s="69">
        <f t="shared" si="6"/>
        <v>3</v>
      </c>
      <c r="M28" s="70">
        <v>594</v>
      </c>
      <c r="N28" s="73">
        <v>20</v>
      </c>
      <c r="O28" s="69">
        <f t="shared" si="7"/>
        <v>3.4</v>
      </c>
      <c r="P28" s="74">
        <v>948</v>
      </c>
      <c r="Q28" s="75">
        <v>47</v>
      </c>
      <c r="R28" s="69">
        <f t="shared" si="8"/>
        <v>5</v>
      </c>
      <c r="S28" s="76">
        <v>483</v>
      </c>
      <c r="T28" s="73">
        <v>10</v>
      </c>
      <c r="U28" s="77">
        <f t="shared" si="9"/>
        <v>2.1</v>
      </c>
      <c r="V28" s="78">
        <v>0.4</v>
      </c>
      <c r="W28" s="77">
        <v>3.2</v>
      </c>
      <c r="X28" s="36"/>
      <c r="Y28" s="1" t="s">
        <v>22</v>
      </c>
      <c r="Z28" s="6"/>
    </row>
    <row r="29" spans="1:26" s="3" customFormat="1" ht="12">
      <c r="A29" s="2"/>
      <c r="B29" s="1" t="s">
        <v>23</v>
      </c>
      <c r="C29" s="1"/>
      <c r="D29" s="67">
        <f t="shared" si="0"/>
        <v>765</v>
      </c>
      <c r="E29" s="68">
        <f t="shared" si="1"/>
        <v>40</v>
      </c>
      <c r="F29" s="69">
        <f t="shared" si="2"/>
        <v>5.2</v>
      </c>
      <c r="G29" s="70">
        <f t="shared" si="3"/>
        <v>619</v>
      </c>
      <c r="H29" s="71">
        <f t="shared" si="4"/>
        <v>21</v>
      </c>
      <c r="I29" s="69">
        <f t="shared" si="5"/>
        <v>3.4</v>
      </c>
      <c r="J29" s="72">
        <v>356</v>
      </c>
      <c r="K29" s="73">
        <v>18</v>
      </c>
      <c r="L29" s="69">
        <f t="shared" si="6"/>
        <v>5.1</v>
      </c>
      <c r="M29" s="70">
        <v>304</v>
      </c>
      <c r="N29" s="73">
        <v>14</v>
      </c>
      <c r="O29" s="69">
        <f t="shared" si="7"/>
        <v>4.6</v>
      </c>
      <c r="P29" s="74">
        <v>409</v>
      </c>
      <c r="Q29" s="75">
        <v>22</v>
      </c>
      <c r="R29" s="69">
        <f t="shared" si="8"/>
        <v>5.4</v>
      </c>
      <c r="S29" s="76">
        <v>315</v>
      </c>
      <c r="T29" s="73">
        <v>7</v>
      </c>
      <c r="U29" s="77">
        <f t="shared" si="9"/>
        <v>2.2</v>
      </c>
      <c r="V29" s="78">
        <v>3.4</v>
      </c>
      <c r="W29" s="79">
        <v>5.9</v>
      </c>
      <c r="X29" s="36"/>
      <c r="Y29" s="1" t="s">
        <v>23</v>
      </c>
      <c r="Z29" s="6"/>
    </row>
    <row r="30" spans="1:26" s="3" customFormat="1" ht="12">
      <c r="A30" s="2"/>
      <c r="B30" s="1" t="s">
        <v>24</v>
      </c>
      <c r="C30" s="1"/>
      <c r="D30" s="67">
        <f t="shared" si="0"/>
        <v>615</v>
      </c>
      <c r="E30" s="68">
        <f t="shared" si="1"/>
        <v>32</v>
      </c>
      <c r="F30" s="69">
        <f t="shared" si="2"/>
        <v>5.2</v>
      </c>
      <c r="G30" s="70">
        <f t="shared" si="3"/>
        <v>459</v>
      </c>
      <c r="H30" s="71">
        <f t="shared" si="4"/>
        <v>19</v>
      </c>
      <c r="I30" s="69">
        <f t="shared" si="5"/>
        <v>4.1</v>
      </c>
      <c r="J30" s="72">
        <v>313</v>
      </c>
      <c r="K30" s="73">
        <v>16</v>
      </c>
      <c r="L30" s="69">
        <f t="shared" si="6"/>
        <v>5.1</v>
      </c>
      <c r="M30" s="70">
        <v>256</v>
      </c>
      <c r="N30" s="73">
        <v>15</v>
      </c>
      <c r="O30" s="69">
        <f t="shared" si="7"/>
        <v>5.9</v>
      </c>
      <c r="P30" s="74">
        <v>302</v>
      </c>
      <c r="Q30" s="75">
        <v>16</v>
      </c>
      <c r="R30" s="69">
        <f t="shared" si="8"/>
        <v>5.3</v>
      </c>
      <c r="S30" s="76">
        <v>203</v>
      </c>
      <c r="T30" s="73">
        <v>4</v>
      </c>
      <c r="U30" s="77">
        <f t="shared" si="9"/>
        <v>2</v>
      </c>
      <c r="V30" s="78">
        <v>0</v>
      </c>
      <c r="W30" s="77">
        <v>4</v>
      </c>
      <c r="X30" s="36"/>
      <c r="Y30" s="1" t="s">
        <v>24</v>
      </c>
      <c r="Z30" s="6"/>
    </row>
    <row r="31" spans="1:26" s="3" customFormat="1" ht="12">
      <c r="A31" s="2"/>
      <c r="B31" s="1" t="s">
        <v>25</v>
      </c>
      <c r="C31" s="1"/>
      <c r="D31" s="67">
        <f t="shared" si="0"/>
        <v>637</v>
      </c>
      <c r="E31" s="68">
        <f t="shared" si="1"/>
        <v>33</v>
      </c>
      <c r="F31" s="69">
        <f t="shared" si="2"/>
        <v>5.2</v>
      </c>
      <c r="G31" s="70">
        <f t="shared" si="3"/>
        <v>515</v>
      </c>
      <c r="H31" s="71">
        <f t="shared" si="4"/>
        <v>33</v>
      </c>
      <c r="I31" s="69">
        <f t="shared" si="5"/>
        <v>6.4</v>
      </c>
      <c r="J31" s="72">
        <v>309</v>
      </c>
      <c r="K31" s="73">
        <v>14</v>
      </c>
      <c r="L31" s="69">
        <f t="shared" si="6"/>
        <v>4.5</v>
      </c>
      <c r="M31" s="70">
        <v>234</v>
      </c>
      <c r="N31" s="73">
        <v>14</v>
      </c>
      <c r="O31" s="69">
        <f t="shared" si="7"/>
        <v>6</v>
      </c>
      <c r="P31" s="74">
        <v>328</v>
      </c>
      <c r="Q31" s="75">
        <v>19</v>
      </c>
      <c r="R31" s="69">
        <f t="shared" si="8"/>
        <v>5.8</v>
      </c>
      <c r="S31" s="76">
        <v>281</v>
      </c>
      <c r="T31" s="73">
        <v>19</v>
      </c>
      <c r="U31" s="77">
        <f t="shared" si="9"/>
        <v>6.8</v>
      </c>
      <c r="V31" s="78">
        <v>0</v>
      </c>
      <c r="W31" s="79">
        <v>7.1</v>
      </c>
      <c r="X31" s="36"/>
      <c r="Y31" s="1" t="s">
        <v>25</v>
      </c>
      <c r="Z31" s="6"/>
    </row>
    <row r="32" spans="1:26" s="3" customFormat="1" ht="12">
      <c r="A32" s="2"/>
      <c r="B32" s="1" t="s">
        <v>26</v>
      </c>
      <c r="C32" s="1"/>
      <c r="D32" s="67">
        <f t="shared" si="0"/>
        <v>844</v>
      </c>
      <c r="E32" s="68">
        <f t="shared" si="1"/>
        <v>39</v>
      </c>
      <c r="F32" s="69">
        <f t="shared" si="2"/>
        <v>4.6</v>
      </c>
      <c r="G32" s="70">
        <f t="shared" si="3"/>
        <v>469</v>
      </c>
      <c r="H32" s="71">
        <f t="shared" si="4"/>
        <v>18</v>
      </c>
      <c r="I32" s="69">
        <f t="shared" si="5"/>
        <v>3.8</v>
      </c>
      <c r="J32" s="72">
        <v>537</v>
      </c>
      <c r="K32" s="73">
        <v>18</v>
      </c>
      <c r="L32" s="69">
        <f t="shared" si="6"/>
        <v>3.4</v>
      </c>
      <c r="M32" s="70">
        <v>333</v>
      </c>
      <c r="N32" s="73">
        <v>15</v>
      </c>
      <c r="O32" s="69">
        <f t="shared" si="7"/>
        <v>4.5</v>
      </c>
      <c r="P32" s="74">
        <v>307</v>
      </c>
      <c r="Q32" s="75">
        <v>21</v>
      </c>
      <c r="R32" s="69">
        <f t="shared" si="8"/>
        <v>6.8</v>
      </c>
      <c r="S32" s="76">
        <v>136</v>
      </c>
      <c r="T32" s="73">
        <v>3</v>
      </c>
      <c r="U32" s="77">
        <f t="shared" si="9"/>
        <v>2.2</v>
      </c>
      <c r="V32" s="78">
        <v>1.5</v>
      </c>
      <c r="W32" s="79">
        <v>11.3</v>
      </c>
      <c r="X32" s="36"/>
      <c r="Y32" s="1" t="s">
        <v>26</v>
      </c>
      <c r="Z32" s="6"/>
    </row>
    <row r="33" spans="1:26" s="3" customFormat="1" ht="12">
      <c r="A33" s="2"/>
      <c r="B33" s="1" t="s">
        <v>27</v>
      </c>
      <c r="C33" s="1"/>
      <c r="D33" s="67">
        <f t="shared" si="0"/>
        <v>1013</v>
      </c>
      <c r="E33" s="68">
        <f t="shared" si="1"/>
        <v>40</v>
      </c>
      <c r="F33" s="69">
        <f t="shared" si="2"/>
        <v>3.9</v>
      </c>
      <c r="G33" s="70">
        <f t="shared" si="3"/>
        <v>698</v>
      </c>
      <c r="H33" s="71">
        <v>20</v>
      </c>
      <c r="I33" s="69">
        <f t="shared" si="5"/>
        <v>2.9</v>
      </c>
      <c r="J33" s="72">
        <v>502</v>
      </c>
      <c r="K33" s="73">
        <v>11</v>
      </c>
      <c r="L33" s="69">
        <f t="shared" si="6"/>
        <v>2.2</v>
      </c>
      <c r="M33" s="70">
        <v>397</v>
      </c>
      <c r="N33" s="73">
        <v>9</v>
      </c>
      <c r="O33" s="69">
        <f t="shared" si="7"/>
        <v>2.3</v>
      </c>
      <c r="P33" s="74">
        <v>511</v>
      </c>
      <c r="Q33" s="75">
        <v>29</v>
      </c>
      <c r="R33" s="69">
        <f t="shared" si="8"/>
        <v>5.7</v>
      </c>
      <c r="S33" s="76">
        <v>301</v>
      </c>
      <c r="T33" s="73">
        <v>11</v>
      </c>
      <c r="U33" s="77">
        <f t="shared" si="9"/>
        <v>3.7</v>
      </c>
      <c r="V33" s="78">
        <v>0</v>
      </c>
      <c r="W33" s="79">
        <v>1.5</v>
      </c>
      <c r="X33" s="36"/>
      <c r="Y33" s="1" t="s">
        <v>27</v>
      </c>
      <c r="Z33" s="6"/>
    </row>
    <row r="34" spans="1:26" s="3" customFormat="1" ht="12">
      <c r="A34" s="2"/>
      <c r="B34" s="1" t="s">
        <v>28</v>
      </c>
      <c r="C34" s="1"/>
      <c r="D34" s="67">
        <f t="shared" si="0"/>
        <v>425</v>
      </c>
      <c r="E34" s="68">
        <f t="shared" si="1"/>
        <v>22</v>
      </c>
      <c r="F34" s="69">
        <f t="shared" si="2"/>
        <v>5.2</v>
      </c>
      <c r="G34" s="70">
        <f t="shared" si="3"/>
        <v>340</v>
      </c>
      <c r="H34" s="71">
        <f t="shared" si="4"/>
        <v>17</v>
      </c>
      <c r="I34" s="69">
        <f t="shared" si="5"/>
        <v>5</v>
      </c>
      <c r="J34" s="72">
        <v>264</v>
      </c>
      <c r="K34" s="73">
        <v>13</v>
      </c>
      <c r="L34" s="69">
        <f t="shared" si="6"/>
        <v>4.9</v>
      </c>
      <c r="M34" s="70">
        <v>223</v>
      </c>
      <c r="N34" s="73">
        <v>12</v>
      </c>
      <c r="O34" s="69">
        <f t="shared" si="7"/>
        <v>5.4</v>
      </c>
      <c r="P34" s="74">
        <v>161</v>
      </c>
      <c r="Q34" s="75">
        <v>9</v>
      </c>
      <c r="R34" s="69">
        <f t="shared" si="8"/>
        <v>5.6</v>
      </c>
      <c r="S34" s="76">
        <v>117</v>
      </c>
      <c r="T34" s="73">
        <v>5</v>
      </c>
      <c r="U34" s="77">
        <f t="shared" si="9"/>
        <v>4.3</v>
      </c>
      <c r="V34" s="78">
        <v>0</v>
      </c>
      <c r="W34" s="79">
        <v>0</v>
      </c>
      <c r="X34" s="36"/>
      <c r="Y34" s="1" t="s">
        <v>28</v>
      </c>
      <c r="Z34" s="6"/>
    </row>
    <row r="35" spans="1:26" s="3" customFormat="1" ht="12">
      <c r="A35" s="2"/>
      <c r="B35" s="1" t="s">
        <v>29</v>
      </c>
      <c r="C35" s="1"/>
      <c r="D35" s="67">
        <f t="shared" si="0"/>
        <v>503</v>
      </c>
      <c r="E35" s="68">
        <f t="shared" si="1"/>
        <v>16</v>
      </c>
      <c r="F35" s="69">
        <f t="shared" si="2"/>
        <v>3.2</v>
      </c>
      <c r="G35" s="70">
        <f t="shared" si="3"/>
        <v>290</v>
      </c>
      <c r="H35" s="71">
        <f t="shared" si="4"/>
        <v>10</v>
      </c>
      <c r="I35" s="69">
        <f t="shared" si="5"/>
        <v>3.4</v>
      </c>
      <c r="J35" s="72">
        <v>267</v>
      </c>
      <c r="K35" s="73">
        <v>8</v>
      </c>
      <c r="L35" s="69">
        <f t="shared" si="6"/>
        <v>3</v>
      </c>
      <c r="M35" s="70">
        <v>164</v>
      </c>
      <c r="N35" s="73">
        <v>8</v>
      </c>
      <c r="O35" s="69">
        <f t="shared" si="7"/>
        <v>4.9</v>
      </c>
      <c r="P35" s="74">
        <v>236</v>
      </c>
      <c r="Q35" s="75">
        <v>8</v>
      </c>
      <c r="R35" s="69">
        <f t="shared" si="8"/>
        <v>3.4</v>
      </c>
      <c r="S35" s="76">
        <v>126</v>
      </c>
      <c r="T35" s="73">
        <v>2</v>
      </c>
      <c r="U35" s="77">
        <f t="shared" si="9"/>
        <v>1.6</v>
      </c>
      <c r="V35" s="78">
        <v>0</v>
      </c>
      <c r="W35" s="79">
        <v>2.6</v>
      </c>
      <c r="X35" s="36"/>
      <c r="Y35" s="1" t="s">
        <v>29</v>
      </c>
      <c r="Z35" s="6"/>
    </row>
    <row r="36" spans="1:26" s="3" customFormat="1" ht="12">
      <c r="A36" s="2"/>
      <c r="B36" s="1" t="s">
        <v>30</v>
      </c>
      <c r="C36" s="1"/>
      <c r="D36" s="67">
        <f t="shared" si="0"/>
        <v>504</v>
      </c>
      <c r="E36" s="68">
        <f t="shared" si="1"/>
        <v>53</v>
      </c>
      <c r="F36" s="69">
        <f t="shared" si="2"/>
        <v>10.5</v>
      </c>
      <c r="G36" s="70">
        <f t="shared" si="3"/>
        <v>394</v>
      </c>
      <c r="H36" s="71">
        <f t="shared" si="4"/>
        <v>35</v>
      </c>
      <c r="I36" s="69">
        <f t="shared" si="5"/>
        <v>8.9</v>
      </c>
      <c r="J36" s="72">
        <v>260</v>
      </c>
      <c r="K36" s="73">
        <v>18</v>
      </c>
      <c r="L36" s="69">
        <f t="shared" si="6"/>
        <v>6.9</v>
      </c>
      <c r="M36" s="70">
        <v>219</v>
      </c>
      <c r="N36" s="73">
        <v>18</v>
      </c>
      <c r="O36" s="69">
        <f t="shared" si="7"/>
        <v>8.2</v>
      </c>
      <c r="P36" s="74">
        <v>244</v>
      </c>
      <c r="Q36" s="75">
        <v>35</v>
      </c>
      <c r="R36" s="69">
        <f t="shared" si="8"/>
        <v>14.3</v>
      </c>
      <c r="S36" s="76">
        <v>175</v>
      </c>
      <c r="T36" s="73">
        <v>17</v>
      </c>
      <c r="U36" s="77">
        <f t="shared" si="9"/>
        <v>9.7</v>
      </c>
      <c r="V36" s="78">
        <v>0</v>
      </c>
      <c r="W36" s="77">
        <v>24.1</v>
      </c>
      <c r="X36" s="36"/>
      <c r="Y36" s="1" t="s">
        <v>30</v>
      </c>
      <c r="Z36" s="6"/>
    </row>
    <row r="37" spans="1:26" s="3" customFormat="1" ht="12">
      <c r="A37" s="2"/>
      <c r="B37" s="1" t="s">
        <v>31</v>
      </c>
      <c r="C37" s="1"/>
      <c r="D37" s="67">
        <f t="shared" si="0"/>
        <v>691</v>
      </c>
      <c r="E37" s="68">
        <f t="shared" si="1"/>
        <v>34</v>
      </c>
      <c r="F37" s="69">
        <f t="shared" si="2"/>
        <v>4.9</v>
      </c>
      <c r="G37" s="70">
        <f t="shared" si="3"/>
        <v>500</v>
      </c>
      <c r="H37" s="71">
        <f t="shared" si="4"/>
        <v>17</v>
      </c>
      <c r="I37" s="69">
        <f t="shared" si="5"/>
        <v>3.4</v>
      </c>
      <c r="J37" s="72">
        <v>330</v>
      </c>
      <c r="K37" s="73">
        <v>10</v>
      </c>
      <c r="L37" s="69">
        <f t="shared" si="6"/>
        <v>3</v>
      </c>
      <c r="M37" s="70">
        <v>265</v>
      </c>
      <c r="N37" s="73">
        <v>9</v>
      </c>
      <c r="O37" s="69">
        <f t="shared" si="7"/>
        <v>3.4</v>
      </c>
      <c r="P37" s="74">
        <v>361</v>
      </c>
      <c r="Q37" s="75">
        <v>24</v>
      </c>
      <c r="R37" s="69">
        <f t="shared" si="8"/>
        <v>6.6</v>
      </c>
      <c r="S37" s="76">
        <v>235</v>
      </c>
      <c r="T37" s="73">
        <v>8</v>
      </c>
      <c r="U37" s="77">
        <f t="shared" si="9"/>
        <v>3.4</v>
      </c>
      <c r="V37" s="78">
        <v>1.1</v>
      </c>
      <c r="W37" s="77">
        <v>8.2</v>
      </c>
      <c r="X37" s="36"/>
      <c r="Y37" s="1" t="s">
        <v>31</v>
      </c>
      <c r="Z37" s="6"/>
    </row>
    <row r="38" spans="1:26" s="3" customFormat="1" ht="12">
      <c r="A38" s="2"/>
      <c r="B38" s="1" t="s">
        <v>32</v>
      </c>
      <c r="C38" s="1"/>
      <c r="D38" s="67">
        <f t="shared" si="0"/>
        <v>819</v>
      </c>
      <c r="E38" s="68">
        <f t="shared" si="1"/>
        <v>47</v>
      </c>
      <c r="F38" s="69">
        <f t="shared" si="2"/>
        <v>5.7</v>
      </c>
      <c r="G38" s="70">
        <f t="shared" si="3"/>
        <v>589</v>
      </c>
      <c r="H38" s="71">
        <f t="shared" si="4"/>
        <v>31</v>
      </c>
      <c r="I38" s="69">
        <f t="shared" si="5"/>
        <v>5.3</v>
      </c>
      <c r="J38" s="72">
        <v>408</v>
      </c>
      <c r="K38" s="73">
        <v>19</v>
      </c>
      <c r="L38" s="69">
        <f t="shared" si="6"/>
        <v>4.7</v>
      </c>
      <c r="M38" s="70">
        <v>317</v>
      </c>
      <c r="N38" s="73">
        <v>19</v>
      </c>
      <c r="O38" s="69">
        <f t="shared" si="7"/>
        <v>6</v>
      </c>
      <c r="P38" s="74">
        <v>411</v>
      </c>
      <c r="Q38" s="75">
        <v>28</v>
      </c>
      <c r="R38" s="69">
        <f t="shared" si="8"/>
        <v>6.8</v>
      </c>
      <c r="S38" s="76">
        <v>272</v>
      </c>
      <c r="T38" s="73">
        <v>12</v>
      </c>
      <c r="U38" s="77">
        <f t="shared" si="9"/>
        <v>4.4</v>
      </c>
      <c r="V38" s="78">
        <v>3</v>
      </c>
      <c r="W38" s="80">
        <v>5.2</v>
      </c>
      <c r="X38" s="36"/>
      <c r="Y38" s="1" t="s">
        <v>32</v>
      </c>
      <c r="Z38" s="6"/>
    </row>
    <row r="39" spans="1:26" s="3" customFormat="1" ht="12">
      <c r="A39" s="2"/>
      <c r="B39" s="1" t="s">
        <v>33</v>
      </c>
      <c r="C39" s="1"/>
      <c r="D39" s="67">
        <f t="shared" si="0"/>
        <v>676</v>
      </c>
      <c r="E39" s="68">
        <f t="shared" si="1"/>
        <v>32</v>
      </c>
      <c r="F39" s="69">
        <f t="shared" si="2"/>
        <v>4.7</v>
      </c>
      <c r="G39" s="70">
        <f t="shared" si="3"/>
        <v>460</v>
      </c>
      <c r="H39" s="71">
        <f t="shared" si="4"/>
        <v>16</v>
      </c>
      <c r="I39" s="69">
        <f t="shared" si="5"/>
        <v>3.5</v>
      </c>
      <c r="J39" s="72">
        <v>309</v>
      </c>
      <c r="K39" s="73">
        <v>11</v>
      </c>
      <c r="L39" s="69">
        <f t="shared" si="6"/>
        <v>3.6</v>
      </c>
      <c r="M39" s="70">
        <v>259</v>
      </c>
      <c r="N39" s="73">
        <v>10</v>
      </c>
      <c r="O39" s="69">
        <f t="shared" si="7"/>
        <v>3.9</v>
      </c>
      <c r="P39" s="74">
        <v>367</v>
      </c>
      <c r="Q39" s="75">
        <v>21</v>
      </c>
      <c r="R39" s="69">
        <f t="shared" si="8"/>
        <v>5.7</v>
      </c>
      <c r="S39" s="76">
        <v>201</v>
      </c>
      <c r="T39" s="73">
        <v>6</v>
      </c>
      <c r="U39" s="77">
        <f t="shared" si="9"/>
        <v>3</v>
      </c>
      <c r="V39" s="78">
        <v>0</v>
      </c>
      <c r="W39" s="80">
        <v>6.7</v>
      </c>
      <c r="X39" s="36"/>
      <c r="Y39" s="1" t="s">
        <v>33</v>
      </c>
      <c r="Z39" s="6"/>
    </row>
    <row r="40" spans="1:26" s="3" customFormat="1" ht="12">
      <c r="A40" s="2"/>
      <c r="B40" s="1" t="s">
        <v>34</v>
      </c>
      <c r="C40" s="1"/>
      <c r="D40" s="67">
        <f t="shared" si="0"/>
        <v>1058</v>
      </c>
      <c r="E40" s="68">
        <f t="shared" si="1"/>
        <v>30</v>
      </c>
      <c r="F40" s="69">
        <f t="shared" si="2"/>
        <v>2.8</v>
      </c>
      <c r="G40" s="70">
        <f t="shared" si="3"/>
        <v>866</v>
      </c>
      <c r="H40" s="71">
        <f t="shared" si="4"/>
        <v>11</v>
      </c>
      <c r="I40" s="69">
        <f t="shared" si="5"/>
        <v>1.3</v>
      </c>
      <c r="J40" s="72">
        <v>523</v>
      </c>
      <c r="K40" s="73">
        <v>10</v>
      </c>
      <c r="L40" s="69">
        <f t="shared" si="6"/>
        <v>1.9</v>
      </c>
      <c r="M40" s="70">
        <v>478</v>
      </c>
      <c r="N40" s="73">
        <v>6</v>
      </c>
      <c r="O40" s="69">
        <f t="shared" si="7"/>
        <v>1.3</v>
      </c>
      <c r="P40" s="74">
        <v>535</v>
      </c>
      <c r="Q40" s="75">
        <v>20</v>
      </c>
      <c r="R40" s="69">
        <f t="shared" si="8"/>
        <v>3.7</v>
      </c>
      <c r="S40" s="76">
        <v>388</v>
      </c>
      <c r="T40" s="73">
        <v>5</v>
      </c>
      <c r="U40" s="77">
        <f t="shared" si="9"/>
        <v>1.3</v>
      </c>
      <c r="V40" s="78">
        <v>0</v>
      </c>
      <c r="W40" s="80">
        <v>5.3</v>
      </c>
      <c r="X40" s="36"/>
      <c r="Y40" s="1" t="s">
        <v>34</v>
      </c>
      <c r="Z40" s="6"/>
    </row>
    <row r="41" spans="1:26" s="3" customFormat="1" ht="12">
      <c r="A41" s="2"/>
      <c r="B41" s="1" t="s">
        <v>35</v>
      </c>
      <c r="C41" s="1"/>
      <c r="D41" s="67">
        <f t="shared" si="0"/>
        <v>703</v>
      </c>
      <c r="E41" s="68">
        <f t="shared" si="1"/>
        <v>34</v>
      </c>
      <c r="F41" s="69">
        <f t="shared" si="2"/>
        <v>4.8</v>
      </c>
      <c r="G41" s="70">
        <f t="shared" si="3"/>
        <v>536</v>
      </c>
      <c r="H41" s="71">
        <f t="shared" si="4"/>
        <v>23</v>
      </c>
      <c r="I41" s="69">
        <f t="shared" si="5"/>
        <v>4.3</v>
      </c>
      <c r="J41" s="72">
        <v>455</v>
      </c>
      <c r="K41" s="73">
        <v>17</v>
      </c>
      <c r="L41" s="69">
        <f t="shared" si="6"/>
        <v>3.7</v>
      </c>
      <c r="M41" s="70">
        <v>392</v>
      </c>
      <c r="N41" s="73">
        <v>15</v>
      </c>
      <c r="O41" s="69">
        <f t="shared" si="7"/>
        <v>3.8</v>
      </c>
      <c r="P41" s="74">
        <v>248</v>
      </c>
      <c r="Q41" s="75">
        <v>17</v>
      </c>
      <c r="R41" s="69">
        <f t="shared" si="8"/>
        <v>6.9</v>
      </c>
      <c r="S41" s="76">
        <v>144</v>
      </c>
      <c r="T41" s="73">
        <v>8</v>
      </c>
      <c r="U41" s="77">
        <f t="shared" si="9"/>
        <v>5.6</v>
      </c>
      <c r="V41" s="78">
        <v>1.4</v>
      </c>
      <c r="W41" s="80">
        <v>18.6</v>
      </c>
      <c r="X41" s="36"/>
      <c r="Y41" s="1" t="s">
        <v>35</v>
      </c>
      <c r="Z41" s="6"/>
    </row>
    <row r="42" spans="1:26" s="3" customFormat="1" ht="12">
      <c r="A42" s="2"/>
      <c r="B42" s="1" t="s">
        <v>36</v>
      </c>
      <c r="C42" s="1"/>
      <c r="D42" s="67">
        <f t="shared" si="0"/>
        <v>454</v>
      </c>
      <c r="E42" s="68">
        <f t="shared" si="1"/>
        <v>33</v>
      </c>
      <c r="F42" s="69">
        <f t="shared" si="2"/>
        <v>7.3</v>
      </c>
      <c r="G42" s="70">
        <f t="shared" si="3"/>
        <v>272</v>
      </c>
      <c r="H42" s="71">
        <f t="shared" si="4"/>
        <v>11</v>
      </c>
      <c r="I42" s="69">
        <f t="shared" si="5"/>
        <v>4</v>
      </c>
      <c r="J42" s="72">
        <v>232</v>
      </c>
      <c r="K42" s="73">
        <v>9</v>
      </c>
      <c r="L42" s="69">
        <f t="shared" si="6"/>
        <v>3.9</v>
      </c>
      <c r="M42" s="70">
        <v>185</v>
      </c>
      <c r="N42" s="73">
        <v>8</v>
      </c>
      <c r="O42" s="69">
        <f t="shared" si="7"/>
        <v>4.3</v>
      </c>
      <c r="P42" s="74">
        <v>222</v>
      </c>
      <c r="Q42" s="75">
        <v>24</v>
      </c>
      <c r="R42" s="69">
        <f t="shared" si="8"/>
        <v>10.8</v>
      </c>
      <c r="S42" s="76">
        <v>87</v>
      </c>
      <c r="T42" s="73">
        <v>3</v>
      </c>
      <c r="U42" s="77">
        <f t="shared" si="9"/>
        <v>3.4</v>
      </c>
      <c r="V42" s="78">
        <v>0</v>
      </c>
      <c r="W42" s="80">
        <v>0</v>
      </c>
      <c r="X42" s="36"/>
      <c r="Y42" s="1" t="s">
        <v>36</v>
      </c>
      <c r="Z42" s="6"/>
    </row>
    <row r="43" spans="1:26" s="3" customFormat="1" ht="12">
      <c r="A43" s="2"/>
      <c r="B43" s="1" t="s">
        <v>37</v>
      </c>
      <c r="C43" s="1"/>
      <c r="D43" s="67">
        <f t="shared" si="0"/>
        <v>377</v>
      </c>
      <c r="E43" s="68">
        <f t="shared" si="1"/>
        <v>20</v>
      </c>
      <c r="F43" s="69">
        <f t="shared" si="2"/>
        <v>5.3</v>
      </c>
      <c r="G43" s="70">
        <f t="shared" si="3"/>
        <v>299</v>
      </c>
      <c r="H43" s="71">
        <f t="shared" si="4"/>
        <v>10</v>
      </c>
      <c r="I43" s="69">
        <f t="shared" si="5"/>
        <v>3.3</v>
      </c>
      <c r="J43" s="72">
        <v>146</v>
      </c>
      <c r="K43" s="73">
        <v>7</v>
      </c>
      <c r="L43" s="69">
        <f t="shared" si="6"/>
        <v>4.8</v>
      </c>
      <c r="M43" s="70">
        <v>137</v>
      </c>
      <c r="N43" s="73">
        <v>6</v>
      </c>
      <c r="O43" s="69">
        <f t="shared" si="7"/>
        <v>4.4</v>
      </c>
      <c r="P43" s="74">
        <v>231</v>
      </c>
      <c r="Q43" s="75">
        <v>13</v>
      </c>
      <c r="R43" s="69">
        <f t="shared" si="8"/>
        <v>5.6</v>
      </c>
      <c r="S43" s="76">
        <v>162</v>
      </c>
      <c r="T43" s="73">
        <v>4</v>
      </c>
      <c r="U43" s="77">
        <f t="shared" si="9"/>
        <v>2.5</v>
      </c>
      <c r="V43" s="78">
        <v>0</v>
      </c>
      <c r="W43" s="80">
        <v>6.7</v>
      </c>
      <c r="X43" s="36"/>
      <c r="Y43" s="1" t="s">
        <v>37</v>
      </c>
      <c r="Z43" s="6"/>
    </row>
    <row r="44" spans="1:26" s="3" customFormat="1" ht="12">
      <c r="A44" s="2"/>
      <c r="B44" s="1" t="s">
        <v>38</v>
      </c>
      <c r="C44" s="1"/>
      <c r="D44" s="67">
        <f t="shared" si="0"/>
        <v>340</v>
      </c>
      <c r="E44" s="68">
        <f t="shared" si="1"/>
        <v>24</v>
      </c>
      <c r="F44" s="69">
        <f t="shared" si="2"/>
        <v>7.1</v>
      </c>
      <c r="G44" s="70">
        <f t="shared" si="3"/>
        <v>232</v>
      </c>
      <c r="H44" s="71">
        <f t="shared" si="4"/>
        <v>19</v>
      </c>
      <c r="I44" s="69">
        <f t="shared" si="5"/>
        <v>8.2</v>
      </c>
      <c r="J44" s="72">
        <v>206</v>
      </c>
      <c r="K44" s="73">
        <v>11</v>
      </c>
      <c r="L44" s="69">
        <f t="shared" si="6"/>
        <v>5.3</v>
      </c>
      <c r="M44" s="70">
        <v>144</v>
      </c>
      <c r="N44" s="73">
        <v>11</v>
      </c>
      <c r="O44" s="69">
        <f t="shared" si="7"/>
        <v>7.6</v>
      </c>
      <c r="P44" s="74">
        <v>134</v>
      </c>
      <c r="Q44" s="75">
        <v>13</v>
      </c>
      <c r="R44" s="69">
        <f t="shared" si="8"/>
        <v>9.7</v>
      </c>
      <c r="S44" s="76">
        <v>88</v>
      </c>
      <c r="T44" s="73">
        <v>8</v>
      </c>
      <c r="U44" s="77">
        <f t="shared" si="9"/>
        <v>9.1</v>
      </c>
      <c r="V44" s="78">
        <v>0</v>
      </c>
      <c r="W44" s="80">
        <v>20.8</v>
      </c>
      <c r="X44" s="36"/>
      <c r="Y44" s="1" t="s">
        <v>38</v>
      </c>
      <c r="Z44" s="6"/>
    </row>
    <row r="45" spans="1:26" s="3" customFormat="1" ht="12">
      <c r="A45" s="2"/>
      <c r="B45" s="1" t="s">
        <v>39</v>
      </c>
      <c r="C45" s="1"/>
      <c r="D45" s="67">
        <f t="shared" si="0"/>
        <v>979</v>
      </c>
      <c r="E45" s="68">
        <f t="shared" si="1"/>
        <v>31</v>
      </c>
      <c r="F45" s="69">
        <f t="shared" si="2"/>
        <v>3.2</v>
      </c>
      <c r="G45" s="70">
        <f t="shared" si="3"/>
        <v>646</v>
      </c>
      <c r="H45" s="71">
        <f t="shared" si="4"/>
        <v>20</v>
      </c>
      <c r="I45" s="69">
        <f t="shared" si="5"/>
        <v>3.1</v>
      </c>
      <c r="J45" s="72">
        <v>526</v>
      </c>
      <c r="K45" s="73">
        <v>19</v>
      </c>
      <c r="L45" s="69">
        <f t="shared" si="6"/>
        <v>3.6</v>
      </c>
      <c r="M45" s="70">
        <v>357</v>
      </c>
      <c r="N45" s="73">
        <v>15</v>
      </c>
      <c r="O45" s="69">
        <f t="shared" si="7"/>
        <v>4.2</v>
      </c>
      <c r="P45" s="74">
        <v>453</v>
      </c>
      <c r="Q45" s="75">
        <v>12</v>
      </c>
      <c r="R45" s="69">
        <f t="shared" si="8"/>
        <v>2.6</v>
      </c>
      <c r="S45" s="76">
        <v>289</v>
      </c>
      <c r="T45" s="73">
        <v>5</v>
      </c>
      <c r="U45" s="77">
        <f t="shared" si="9"/>
        <v>1.7</v>
      </c>
      <c r="V45" s="78">
        <v>0</v>
      </c>
      <c r="W45" s="80">
        <v>5.1</v>
      </c>
      <c r="X45" s="36"/>
      <c r="Y45" s="1" t="s">
        <v>39</v>
      </c>
      <c r="Z45" s="6"/>
    </row>
    <row r="46" spans="1:26" s="3" customFormat="1" ht="12">
      <c r="A46" s="2"/>
      <c r="B46" s="1" t="s">
        <v>40</v>
      </c>
      <c r="C46" s="1"/>
      <c r="D46" s="67">
        <f t="shared" si="0"/>
        <v>495</v>
      </c>
      <c r="E46" s="68">
        <f t="shared" si="1"/>
        <v>18</v>
      </c>
      <c r="F46" s="69">
        <f t="shared" si="2"/>
        <v>3.6</v>
      </c>
      <c r="G46" s="70">
        <f t="shared" si="3"/>
        <v>334</v>
      </c>
      <c r="H46" s="71">
        <f t="shared" si="4"/>
        <v>15</v>
      </c>
      <c r="I46" s="69">
        <f t="shared" si="5"/>
        <v>4.5</v>
      </c>
      <c r="J46" s="72">
        <v>258</v>
      </c>
      <c r="K46" s="73">
        <v>10</v>
      </c>
      <c r="L46" s="69">
        <f t="shared" si="6"/>
        <v>3.9</v>
      </c>
      <c r="M46" s="70">
        <v>202</v>
      </c>
      <c r="N46" s="73">
        <v>10</v>
      </c>
      <c r="O46" s="69">
        <f t="shared" si="7"/>
        <v>5</v>
      </c>
      <c r="P46" s="74">
        <v>237</v>
      </c>
      <c r="Q46" s="75">
        <v>8</v>
      </c>
      <c r="R46" s="69">
        <f t="shared" si="8"/>
        <v>3.4</v>
      </c>
      <c r="S46" s="76">
        <v>132</v>
      </c>
      <c r="T46" s="73">
        <v>5</v>
      </c>
      <c r="U46" s="77">
        <f t="shared" si="9"/>
        <v>3.8</v>
      </c>
      <c r="V46" s="78">
        <v>1.2</v>
      </c>
      <c r="W46" s="80">
        <v>2.9</v>
      </c>
      <c r="X46" s="36"/>
      <c r="Y46" s="1" t="s">
        <v>40</v>
      </c>
      <c r="Z46" s="6"/>
    </row>
    <row r="47" spans="1:26" s="3" customFormat="1" ht="12">
      <c r="A47" s="2"/>
      <c r="B47" s="1" t="s">
        <v>41</v>
      </c>
      <c r="C47" s="1"/>
      <c r="D47" s="67">
        <f t="shared" si="0"/>
        <v>451</v>
      </c>
      <c r="E47" s="68">
        <f t="shared" si="1"/>
        <v>17</v>
      </c>
      <c r="F47" s="69">
        <f t="shared" si="2"/>
        <v>3.8</v>
      </c>
      <c r="G47" s="70">
        <f t="shared" si="3"/>
        <v>324</v>
      </c>
      <c r="H47" s="71">
        <f t="shared" si="4"/>
        <v>10</v>
      </c>
      <c r="I47" s="69">
        <f t="shared" si="5"/>
        <v>3.1</v>
      </c>
      <c r="J47" s="72">
        <v>269</v>
      </c>
      <c r="K47" s="73">
        <v>8</v>
      </c>
      <c r="L47" s="69">
        <f t="shared" si="6"/>
        <v>3</v>
      </c>
      <c r="M47" s="70">
        <v>223</v>
      </c>
      <c r="N47" s="73">
        <v>7</v>
      </c>
      <c r="O47" s="69">
        <f t="shared" si="7"/>
        <v>3.1</v>
      </c>
      <c r="P47" s="74">
        <v>182</v>
      </c>
      <c r="Q47" s="75">
        <v>9</v>
      </c>
      <c r="R47" s="69">
        <f t="shared" si="8"/>
        <v>4.9</v>
      </c>
      <c r="S47" s="76">
        <v>101</v>
      </c>
      <c r="T47" s="73">
        <v>3</v>
      </c>
      <c r="U47" s="77">
        <f t="shared" si="9"/>
        <v>3</v>
      </c>
      <c r="V47" s="78">
        <v>1.6</v>
      </c>
      <c r="W47" s="80">
        <v>6.8</v>
      </c>
      <c r="X47" s="36"/>
      <c r="Y47" s="1" t="s">
        <v>41</v>
      </c>
      <c r="Z47" s="6"/>
    </row>
    <row r="48" spans="1:26" s="3" customFormat="1" ht="12">
      <c r="A48" s="2"/>
      <c r="B48" s="1" t="s">
        <v>42</v>
      </c>
      <c r="C48" s="1"/>
      <c r="D48" s="67">
        <f t="shared" si="0"/>
        <v>637</v>
      </c>
      <c r="E48" s="68">
        <f t="shared" si="1"/>
        <v>23</v>
      </c>
      <c r="F48" s="69">
        <f t="shared" si="2"/>
        <v>3.6</v>
      </c>
      <c r="G48" s="70">
        <f t="shared" si="3"/>
        <v>494</v>
      </c>
      <c r="H48" s="71">
        <f t="shared" si="4"/>
        <v>17</v>
      </c>
      <c r="I48" s="69">
        <f t="shared" si="5"/>
        <v>3.4</v>
      </c>
      <c r="J48" s="72">
        <v>412</v>
      </c>
      <c r="K48" s="73">
        <v>14</v>
      </c>
      <c r="L48" s="69">
        <f t="shared" si="6"/>
        <v>3.4</v>
      </c>
      <c r="M48" s="70">
        <v>344</v>
      </c>
      <c r="N48" s="73">
        <v>13</v>
      </c>
      <c r="O48" s="69">
        <f t="shared" si="7"/>
        <v>3.8</v>
      </c>
      <c r="P48" s="74">
        <v>225</v>
      </c>
      <c r="Q48" s="75">
        <v>9</v>
      </c>
      <c r="R48" s="69">
        <f t="shared" si="8"/>
        <v>4</v>
      </c>
      <c r="S48" s="76">
        <v>150</v>
      </c>
      <c r="T48" s="73">
        <v>4</v>
      </c>
      <c r="U48" s="77">
        <f t="shared" si="9"/>
        <v>2.7</v>
      </c>
      <c r="V48" s="78">
        <v>0</v>
      </c>
      <c r="W48" s="80">
        <v>7.7</v>
      </c>
      <c r="X48" s="36"/>
      <c r="Y48" s="1" t="s">
        <v>42</v>
      </c>
      <c r="Z48" s="6"/>
    </row>
    <row r="49" spans="1:26" s="3" customFormat="1" ht="12">
      <c r="A49" s="2"/>
      <c r="B49" s="1" t="s">
        <v>43</v>
      </c>
      <c r="C49" s="1"/>
      <c r="D49" s="67">
        <f t="shared" si="0"/>
        <v>655</v>
      </c>
      <c r="E49" s="68">
        <f t="shared" si="1"/>
        <v>26</v>
      </c>
      <c r="F49" s="69">
        <f t="shared" si="2"/>
        <v>4</v>
      </c>
      <c r="G49" s="70">
        <f t="shared" si="3"/>
        <v>335</v>
      </c>
      <c r="H49" s="71">
        <f t="shared" si="4"/>
        <v>12</v>
      </c>
      <c r="I49" s="69">
        <f t="shared" si="5"/>
        <v>3.6</v>
      </c>
      <c r="J49" s="72">
        <v>367</v>
      </c>
      <c r="K49" s="73">
        <v>9</v>
      </c>
      <c r="L49" s="69">
        <f t="shared" si="6"/>
        <v>2.5</v>
      </c>
      <c r="M49" s="70">
        <v>220</v>
      </c>
      <c r="N49" s="73">
        <v>7</v>
      </c>
      <c r="O49" s="69">
        <f t="shared" si="7"/>
        <v>3.2</v>
      </c>
      <c r="P49" s="74">
        <v>288</v>
      </c>
      <c r="Q49" s="75">
        <v>17</v>
      </c>
      <c r="R49" s="69">
        <f t="shared" si="8"/>
        <v>5.9</v>
      </c>
      <c r="S49" s="76">
        <v>115</v>
      </c>
      <c r="T49" s="73">
        <v>5</v>
      </c>
      <c r="U49" s="77">
        <f t="shared" si="9"/>
        <v>4.3</v>
      </c>
      <c r="V49" s="78">
        <v>0</v>
      </c>
      <c r="W49" s="80">
        <v>4.8</v>
      </c>
      <c r="X49" s="36"/>
      <c r="Y49" s="1" t="s">
        <v>43</v>
      </c>
      <c r="Z49" s="6"/>
    </row>
    <row r="50" spans="1:26" s="3" customFormat="1" ht="12">
      <c r="A50" s="2"/>
      <c r="B50" s="1" t="s">
        <v>44</v>
      </c>
      <c r="C50" s="1"/>
      <c r="D50" s="67">
        <f t="shared" si="0"/>
        <v>476</v>
      </c>
      <c r="E50" s="68">
        <f t="shared" si="1"/>
        <v>12</v>
      </c>
      <c r="F50" s="69">
        <f t="shared" si="2"/>
        <v>2.5</v>
      </c>
      <c r="G50" s="70">
        <f t="shared" si="3"/>
        <v>345</v>
      </c>
      <c r="H50" s="71">
        <f t="shared" si="4"/>
        <v>5</v>
      </c>
      <c r="I50" s="69">
        <f t="shared" si="5"/>
        <v>1.4</v>
      </c>
      <c r="J50" s="72">
        <v>248</v>
      </c>
      <c r="K50" s="73">
        <v>6</v>
      </c>
      <c r="L50" s="69">
        <f t="shared" si="6"/>
        <v>2.4</v>
      </c>
      <c r="M50" s="70">
        <v>197</v>
      </c>
      <c r="N50" s="73">
        <v>5</v>
      </c>
      <c r="O50" s="69">
        <f t="shared" si="7"/>
        <v>2.5</v>
      </c>
      <c r="P50" s="74">
        <v>228</v>
      </c>
      <c r="Q50" s="75">
        <v>6</v>
      </c>
      <c r="R50" s="69">
        <f t="shared" si="8"/>
        <v>2.6</v>
      </c>
      <c r="S50" s="76">
        <v>148</v>
      </c>
      <c r="T50" s="73">
        <v>0</v>
      </c>
      <c r="U50" s="77">
        <f t="shared" si="9"/>
        <v>0</v>
      </c>
      <c r="V50" s="78">
        <v>0</v>
      </c>
      <c r="W50" s="80">
        <v>3</v>
      </c>
      <c r="X50" s="36"/>
      <c r="Y50" s="1" t="s">
        <v>44</v>
      </c>
      <c r="Z50" s="6"/>
    </row>
    <row r="51" spans="1:26" s="3" customFormat="1" ht="12">
      <c r="A51" s="2"/>
      <c r="B51" s="1" t="s">
        <v>45</v>
      </c>
      <c r="C51" s="1"/>
      <c r="D51" s="67">
        <f t="shared" si="0"/>
        <v>631</v>
      </c>
      <c r="E51" s="68">
        <f t="shared" si="1"/>
        <v>22</v>
      </c>
      <c r="F51" s="69">
        <f t="shared" si="2"/>
        <v>3.5</v>
      </c>
      <c r="G51" s="70">
        <f t="shared" si="3"/>
        <v>285</v>
      </c>
      <c r="H51" s="71">
        <f t="shared" si="4"/>
        <v>9</v>
      </c>
      <c r="I51" s="69">
        <f t="shared" si="5"/>
        <v>3.2</v>
      </c>
      <c r="J51" s="72">
        <v>260</v>
      </c>
      <c r="K51" s="73">
        <v>5</v>
      </c>
      <c r="L51" s="69">
        <f t="shared" si="6"/>
        <v>1.9</v>
      </c>
      <c r="M51" s="70">
        <v>146</v>
      </c>
      <c r="N51" s="73">
        <v>2</v>
      </c>
      <c r="O51" s="69">
        <f t="shared" si="7"/>
        <v>1.4</v>
      </c>
      <c r="P51" s="74">
        <v>371</v>
      </c>
      <c r="Q51" s="75">
        <v>17</v>
      </c>
      <c r="R51" s="69">
        <f t="shared" si="8"/>
        <v>4.6</v>
      </c>
      <c r="S51" s="76">
        <v>139</v>
      </c>
      <c r="T51" s="73">
        <v>7</v>
      </c>
      <c r="U51" s="77">
        <f t="shared" si="9"/>
        <v>5</v>
      </c>
      <c r="V51" s="78">
        <v>0</v>
      </c>
      <c r="W51" s="80">
        <v>1.9</v>
      </c>
      <c r="X51" s="36"/>
      <c r="Y51" s="1" t="s">
        <v>45</v>
      </c>
      <c r="Z51" s="6"/>
    </row>
    <row r="52" spans="1:26" s="3" customFormat="1" ht="12.75" thickBot="1">
      <c r="A52" s="37"/>
      <c r="B52" s="38" t="s">
        <v>46</v>
      </c>
      <c r="C52" s="38"/>
      <c r="D52" s="81">
        <f t="shared" si="0"/>
        <v>600</v>
      </c>
      <c r="E52" s="82">
        <f t="shared" si="1"/>
        <v>43</v>
      </c>
      <c r="F52" s="83">
        <f t="shared" si="2"/>
        <v>7.2</v>
      </c>
      <c r="G52" s="84">
        <f t="shared" si="3"/>
        <v>437</v>
      </c>
      <c r="H52" s="85">
        <f t="shared" si="4"/>
        <v>27</v>
      </c>
      <c r="I52" s="69">
        <f t="shared" si="5"/>
        <v>6.2</v>
      </c>
      <c r="J52" s="72">
        <v>355</v>
      </c>
      <c r="K52" s="73">
        <v>22</v>
      </c>
      <c r="L52" s="86">
        <f t="shared" si="6"/>
        <v>6.2</v>
      </c>
      <c r="M52" s="84">
        <v>274</v>
      </c>
      <c r="N52" s="87">
        <v>20</v>
      </c>
      <c r="O52" s="69">
        <f t="shared" si="7"/>
        <v>7.3</v>
      </c>
      <c r="P52" s="88">
        <v>245</v>
      </c>
      <c r="Q52" s="89">
        <v>21</v>
      </c>
      <c r="R52" s="90">
        <f t="shared" si="8"/>
        <v>8.6</v>
      </c>
      <c r="S52" s="91">
        <v>163</v>
      </c>
      <c r="T52" s="87">
        <v>7</v>
      </c>
      <c r="U52" s="92">
        <f t="shared" si="9"/>
        <v>4.3</v>
      </c>
      <c r="V52" s="93">
        <v>0.9</v>
      </c>
      <c r="W52" s="94">
        <v>2</v>
      </c>
      <c r="X52" s="39"/>
      <c r="Y52" s="11" t="s">
        <v>46</v>
      </c>
      <c r="Z52" s="40"/>
    </row>
    <row r="53" spans="1:26" s="3" customFormat="1" ht="13.5" customHeight="1" thickBot="1">
      <c r="A53" s="37"/>
      <c r="B53" s="7" t="s">
        <v>60</v>
      </c>
      <c r="C53" s="7"/>
      <c r="D53" s="95">
        <f>SUM(D6:D52)</f>
        <v>39201</v>
      </c>
      <c r="E53" s="96">
        <f>SUM(E6:E52)</f>
        <v>2110</v>
      </c>
      <c r="F53" s="97">
        <f>ROUND(E53/D53*100,1)</f>
        <v>5.4</v>
      </c>
      <c r="G53" s="98">
        <f>SUM(G6:G52)</f>
        <v>25508</v>
      </c>
      <c r="H53" s="98">
        <f>SUM(H6:H52)</f>
        <v>1095</v>
      </c>
      <c r="I53" s="97">
        <f t="shared" si="5"/>
        <v>4.3</v>
      </c>
      <c r="J53" s="98">
        <f>SUM(J6:J52)</f>
        <v>19041</v>
      </c>
      <c r="K53" s="98">
        <f>SUM(K6:K52)</f>
        <v>748</v>
      </c>
      <c r="L53" s="97">
        <f>ROUND(K53/J53*100,1)</f>
        <v>3.9</v>
      </c>
      <c r="M53" s="96">
        <f>SUM(M6:M52)</f>
        <v>14312</v>
      </c>
      <c r="N53" s="98">
        <f>SUM(N6:N52)</f>
        <v>645</v>
      </c>
      <c r="O53" s="97">
        <f t="shared" si="7"/>
        <v>4.5</v>
      </c>
      <c r="P53" s="98">
        <f>SUM(P6:P52)</f>
        <v>20160</v>
      </c>
      <c r="Q53" s="98">
        <f>SUM(Q6:Q52)</f>
        <v>1362</v>
      </c>
      <c r="R53" s="97">
        <f>ROUND(Q53/P53*100,1)</f>
        <v>6.8</v>
      </c>
      <c r="S53" s="98">
        <f>SUM(S6:S52)</f>
        <v>11196</v>
      </c>
      <c r="T53" s="98">
        <f>SUM(T6:T52)</f>
        <v>450</v>
      </c>
      <c r="U53" s="97">
        <f aca="true" t="shared" si="10" ref="U53:U72">ROUND(T53/S53*100,1)</f>
        <v>4</v>
      </c>
      <c r="V53" s="99">
        <v>0.5</v>
      </c>
      <c r="W53" s="100">
        <v>5.6</v>
      </c>
      <c r="X53" s="41"/>
      <c r="Y53" s="5" t="s">
        <v>60</v>
      </c>
      <c r="Z53" s="42"/>
    </row>
    <row r="54" spans="1:26" s="3" customFormat="1" ht="12">
      <c r="A54" s="43"/>
      <c r="B54" s="5" t="s">
        <v>47</v>
      </c>
      <c r="C54" s="5"/>
      <c r="D54" s="101">
        <f>J54+P54</f>
        <v>1002</v>
      </c>
      <c r="E54" s="102">
        <f>K54+Q54</f>
        <v>80</v>
      </c>
      <c r="F54" s="103">
        <f>ROUND(E54/D54*100,1)</f>
        <v>8</v>
      </c>
      <c r="G54" s="104">
        <f>M54+S54</f>
        <v>764</v>
      </c>
      <c r="H54" s="105">
        <f>N54+T54</f>
        <v>23</v>
      </c>
      <c r="I54" s="69">
        <f t="shared" si="5"/>
        <v>3</v>
      </c>
      <c r="J54" s="106">
        <v>414</v>
      </c>
      <c r="K54" s="107">
        <v>11</v>
      </c>
      <c r="L54" s="69">
        <f aca="true" t="shared" si="11" ref="L54:L70">ROUND(K54/J54*100,1)</f>
        <v>2.7</v>
      </c>
      <c r="M54" s="108">
        <v>390</v>
      </c>
      <c r="N54" s="109">
        <v>6</v>
      </c>
      <c r="O54" s="69">
        <f t="shared" si="7"/>
        <v>1.5</v>
      </c>
      <c r="P54" s="110">
        <v>588</v>
      </c>
      <c r="Q54" s="107">
        <v>69</v>
      </c>
      <c r="R54" s="69">
        <f aca="true" t="shared" si="12" ref="R54:R70">ROUND(Q54/P54*100,1)</f>
        <v>11.7</v>
      </c>
      <c r="S54" s="111">
        <v>374</v>
      </c>
      <c r="T54" s="112">
        <v>17</v>
      </c>
      <c r="U54" s="113">
        <f t="shared" si="10"/>
        <v>4.5</v>
      </c>
      <c r="V54" s="114" t="s">
        <v>79</v>
      </c>
      <c r="W54" s="115">
        <v>9.4</v>
      </c>
      <c r="X54" s="44"/>
      <c r="Y54" s="8" t="s">
        <v>47</v>
      </c>
      <c r="Z54" s="45"/>
    </row>
    <row r="55" spans="1:26" s="3" customFormat="1" ht="12">
      <c r="A55" s="46"/>
      <c r="B55" s="47" t="s">
        <v>48</v>
      </c>
      <c r="C55" s="47"/>
      <c r="D55" s="116">
        <f aca="true" t="shared" si="13" ref="D55:D70">J55+P55</f>
        <v>1006</v>
      </c>
      <c r="E55" s="117">
        <f aca="true" t="shared" si="14" ref="E55:E70">K55+Q55</f>
        <v>80</v>
      </c>
      <c r="F55" s="69">
        <f t="shared" si="2"/>
        <v>8</v>
      </c>
      <c r="G55" s="118">
        <f>M55+S55</f>
        <v>581</v>
      </c>
      <c r="H55" s="71">
        <f aca="true" t="shared" si="15" ref="H55:H70">N55+T55</f>
        <v>57</v>
      </c>
      <c r="I55" s="69">
        <f t="shared" si="5"/>
        <v>9.8</v>
      </c>
      <c r="J55" s="119">
        <v>796</v>
      </c>
      <c r="K55" s="120">
        <v>60</v>
      </c>
      <c r="L55" s="69">
        <f t="shared" si="11"/>
        <v>7.5</v>
      </c>
      <c r="M55" s="70">
        <v>382</v>
      </c>
      <c r="N55" s="73">
        <v>38</v>
      </c>
      <c r="O55" s="69">
        <f t="shared" si="7"/>
        <v>9.9</v>
      </c>
      <c r="P55" s="121">
        <v>210</v>
      </c>
      <c r="Q55" s="120">
        <v>20</v>
      </c>
      <c r="R55" s="69">
        <f t="shared" si="12"/>
        <v>9.5</v>
      </c>
      <c r="S55" s="76">
        <v>199</v>
      </c>
      <c r="T55" s="122">
        <v>19</v>
      </c>
      <c r="U55" s="113">
        <f t="shared" si="10"/>
        <v>9.5</v>
      </c>
      <c r="V55" s="123" t="s">
        <v>79</v>
      </c>
      <c r="W55" s="124">
        <v>8.2</v>
      </c>
      <c r="X55" s="36"/>
      <c r="Y55" s="1" t="s">
        <v>48</v>
      </c>
      <c r="Z55" s="6"/>
    </row>
    <row r="56" spans="1:26" s="3" customFormat="1" ht="12">
      <c r="A56" s="2"/>
      <c r="B56" s="1" t="s">
        <v>65</v>
      </c>
      <c r="C56" s="1"/>
      <c r="D56" s="116">
        <f t="shared" si="13"/>
        <v>974</v>
      </c>
      <c r="E56" s="117">
        <f t="shared" si="14"/>
        <v>132</v>
      </c>
      <c r="F56" s="69">
        <f t="shared" si="2"/>
        <v>13.6</v>
      </c>
      <c r="G56" s="118">
        <f aca="true" t="shared" si="16" ref="G56:G70">M56+S56</f>
        <v>651</v>
      </c>
      <c r="H56" s="71">
        <f t="shared" si="15"/>
        <v>26</v>
      </c>
      <c r="I56" s="69">
        <f t="shared" si="5"/>
        <v>4</v>
      </c>
      <c r="J56" s="119">
        <v>376</v>
      </c>
      <c r="K56" s="120">
        <v>20</v>
      </c>
      <c r="L56" s="69">
        <f t="shared" si="11"/>
        <v>5.3</v>
      </c>
      <c r="M56" s="70">
        <v>293</v>
      </c>
      <c r="N56" s="73">
        <v>12</v>
      </c>
      <c r="O56" s="69">
        <f t="shared" si="7"/>
        <v>4.1</v>
      </c>
      <c r="P56" s="121">
        <v>598</v>
      </c>
      <c r="Q56" s="120">
        <v>112</v>
      </c>
      <c r="R56" s="69">
        <f t="shared" si="12"/>
        <v>18.7</v>
      </c>
      <c r="S56" s="76">
        <v>358</v>
      </c>
      <c r="T56" s="122">
        <v>14</v>
      </c>
      <c r="U56" s="113">
        <f t="shared" si="10"/>
        <v>3.9</v>
      </c>
      <c r="V56" s="123" t="s">
        <v>79</v>
      </c>
      <c r="W56" s="125">
        <v>7.8</v>
      </c>
      <c r="X56" s="36"/>
      <c r="Y56" s="1" t="s">
        <v>65</v>
      </c>
      <c r="Z56" s="6"/>
    </row>
    <row r="57" spans="1:26" s="3" customFormat="1" ht="12">
      <c r="A57" s="2"/>
      <c r="B57" s="1" t="s">
        <v>49</v>
      </c>
      <c r="C57" s="1"/>
      <c r="D57" s="116">
        <f t="shared" si="13"/>
        <v>642</v>
      </c>
      <c r="E57" s="117">
        <f t="shared" si="14"/>
        <v>30</v>
      </c>
      <c r="F57" s="69">
        <f t="shared" si="2"/>
        <v>4.7</v>
      </c>
      <c r="G57" s="118">
        <f t="shared" si="16"/>
        <v>506</v>
      </c>
      <c r="H57" s="71">
        <f t="shared" si="15"/>
        <v>20</v>
      </c>
      <c r="I57" s="69">
        <f t="shared" si="5"/>
        <v>4</v>
      </c>
      <c r="J57" s="119">
        <v>320</v>
      </c>
      <c r="K57" s="120">
        <v>7</v>
      </c>
      <c r="L57" s="69">
        <f t="shared" si="11"/>
        <v>2.2</v>
      </c>
      <c r="M57" s="70">
        <v>308</v>
      </c>
      <c r="N57" s="73">
        <v>6</v>
      </c>
      <c r="O57" s="69">
        <f t="shared" si="7"/>
        <v>1.9</v>
      </c>
      <c r="P57" s="121">
        <v>322</v>
      </c>
      <c r="Q57" s="120">
        <v>23</v>
      </c>
      <c r="R57" s="69">
        <f t="shared" si="12"/>
        <v>7.1</v>
      </c>
      <c r="S57" s="76">
        <v>198</v>
      </c>
      <c r="T57" s="122">
        <v>14</v>
      </c>
      <c r="U57" s="113">
        <f t="shared" si="10"/>
        <v>7.1</v>
      </c>
      <c r="V57" s="123" t="s">
        <v>79</v>
      </c>
      <c r="W57" s="125">
        <v>6.2</v>
      </c>
      <c r="X57" s="36"/>
      <c r="Y57" s="1" t="s">
        <v>49</v>
      </c>
      <c r="Z57" s="6"/>
    </row>
    <row r="58" spans="1:26" s="3" customFormat="1" ht="12">
      <c r="A58" s="2"/>
      <c r="B58" s="1" t="s">
        <v>50</v>
      </c>
      <c r="C58" s="1"/>
      <c r="D58" s="116">
        <f t="shared" si="13"/>
        <v>1302</v>
      </c>
      <c r="E58" s="117">
        <f t="shared" si="14"/>
        <v>108</v>
      </c>
      <c r="F58" s="69">
        <f t="shared" si="2"/>
        <v>8.3</v>
      </c>
      <c r="G58" s="118">
        <f t="shared" si="16"/>
        <v>1024</v>
      </c>
      <c r="H58" s="71">
        <f t="shared" si="15"/>
        <v>44</v>
      </c>
      <c r="I58" s="69">
        <f t="shared" si="5"/>
        <v>4.3</v>
      </c>
      <c r="J58" s="119">
        <v>868</v>
      </c>
      <c r="K58" s="120">
        <v>54</v>
      </c>
      <c r="L58" s="69">
        <f t="shared" si="11"/>
        <v>6.2</v>
      </c>
      <c r="M58" s="70">
        <v>707</v>
      </c>
      <c r="N58" s="73">
        <v>26</v>
      </c>
      <c r="O58" s="69">
        <f t="shared" si="7"/>
        <v>3.7</v>
      </c>
      <c r="P58" s="121">
        <v>434</v>
      </c>
      <c r="Q58" s="120">
        <v>54</v>
      </c>
      <c r="R58" s="69">
        <f t="shared" si="12"/>
        <v>12.4</v>
      </c>
      <c r="S58" s="76">
        <v>317</v>
      </c>
      <c r="T58" s="122">
        <v>18</v>
      </c>
      <c r="U58" s="113">
        <f t="shared" si="10"/>
        <v>5.7</v>
      </c>
      <c r="V58" s="123" t="s">
        <v>79</v>
      </c>
      <c r="W58" s="125">
        <v>6.6</v>
      </c>
      <c r="X58" s="36"/>
      <c r="Y58" s="1" t="s">
        <v>50</v>
      </c>
      <c r="Z58" s="6"/>
    </row>
    <row r="59" spans="1:26" s="3" customFormat="1" ht="12">
      <c r="A59" s="2"/>
      <c r="B59" s="1" t="s">
        <v>51</v>
      </c>
      <c r="C59" s="1"/>
      <c r="D59" s="116">
        <f t="shared" si="13"/>
        <v>1074</v>
      </c>
      <c r="E59" s="117">
        <f t="shared" si="14"/>
        <v>105</v>
      </c>
      <c r="F59" s="69">
        <f t="shared" si="2"/>
        <v>9.8</v>
      </c>
      <c r="G59" s="118">
        <f t="shared" si="16"/>
        <v>754</v>
      </c>
      <c r="H59" s="71">
        <f t="shared" si="15"/>
        <v>36</v>
      </c>
      <c r="I59" s="69">
        <f t="shared" si="5"/>
        <v>4.8</v>
      </c>
      <c r="J59" s="119">
        <v>515</v>
      </c>
      <c r="K59" s="120">
        <v>35</v>
      </c>
      <c r="L59" s="69">
        <f t="shared" si="11"/>
        <v>6.8</v>
      </c>
      <c r="M59" s="70">
        <v>450</v>
      </c>
      <c r="N59" s="73">
        <v>25</v>
      </c>
      <c r="O59" s="69">
        <f t="shared" si="7"/>
        <v>5.6</v>
      </c>
      <c r="P59" s="121">
        <v>559</v>
      </c>
      <c r="Q59" s="120">
        <v>70</v>
      </c>
      <c r="R59" s="69">
        <f t="shared" si="12"/>
        <v>12.5</v>
      </c>
      <c r="S59" s="76">
        <v>304</v>
      </c>
      <c r="T59" s="122">
        <v>11</v>
      </c>
      <c r="U59" s="113">
        <f t="shared" si="10"/>
        <v>3.6</v>
      </c>
      <c r="V59" s="126" t="s">
        <v>79</v>
      </c>
      <c r="W59" s="127" t="s">
        <v>79</v>
      </c>
      <c r="X59" s="36"/>
      <c r="Y59" s="1" t="s">
        <v>51</v>
      </c>
      <c r="Z59" s="6"/>
    </row>
    <row r="60" spans="1:26" s="3" customFormat="1" ht="12">
      <c r="A60" s="2"/>
      <c r="B60" s="1" t="s">
        <v>63</v>
      </c>
      <c r="C60" s="1"/>
      <c r="D60" s="116">
        <f t="shared" si="13"/>
        <v>586</v>
      </c>
      <c r="E60" s="117">
        <f t="shared" si="14"/>
        <v>40</v>
      </c>
      <c r="F60" s="69">
        <f t="shared" si="2"/>
        <v>6.8</v>
      </c>
      <c r="G60" s="118">
        <f t="shared" si="16"/>
        <v>343</v>
      </c>
      <c r="H60" s="71">
        <f t="shared" si="15"/>
        <v>21</v>
      </c>
      <c r="I60" s="69">
        <f t="shared" si="5"/>
        <v>6.1</v>
      </c>
      <c r="J60" s="119">
        <v>236</v>
      </c>
      <c r="K60" s="120">
        <v>18</v>
      </c>
      <c r="L60" s="69">
        <f t="shared" si="11"/>
        <v>7.6</v>
      </c>
      <c r="M60" s="70">
        <v>165</v>
      </c>
      <c r="N60" s="73">
        <v>10</v>
      </c>
      <c r="O60" s="69">
        <f t="shared" si="7"/>
        <v>6.1</v>
      </c>
      <c r="P60" s="121">
        <v>350</v>
      </c>
      <c r="Q60" s="120">
        <v>22</v>
      </c>
      <c r="R60" s="69">
        <f t="shared" si="12"/>
        <v>6.3</v>
      </c>
      <c r="S60" s="76">
        <v>178</v>
      </c>
      <c r="T60" s="122">
        <v>11</v>
      </c>
      <c r="U60" s="113">
        <f t="shared" si="10"/>
        <v>6.2</v>
      </c>
      <c r="V60" s="123" t="s">
        <v>79</v>
      </c>
      <c r="W60" s="125">
        <v>14.4</v>
      </c>
      <c r="X60" s="36"/>
      <c r="Y60" s="1" t="s">
        <v>63</v>
      </c>
      <c r="Z60" s="6"/>
    </row>
    <row r="61" spans="1:26" s="3" customFormat="1" ht="12">
      <c r="A61" s="2"/>
      <c r="B61" s="1" t="s">
        <v>62</v>
      </c>
      <c r="C61" s="1"/>
      <c r="D61" s="116">
        <f t="shared" si="13"/>
        <v>737</v>
      </c>
      <c r="E61" s="117">
        <f t="shared" si="14"/>
        <v>45</v>
      </c>
      <c r="F61" s="69">
        <f t="shared" si="2"/>
        <v>6.1</v>
      </c>
      <c r="G61" s="118">
        <f t="shared" si="16"/>
        <v>475</v>
      </c>
      <c r="H61" s="71">
        <f t="shared" si="15"/>
        <v>11</v>
      </c>
      <c r="I61" s="69">
        <f t="shared" si="5"/>
        <v>2.3</v>
      </c>
      <c r="J61" s="119">
        <v>409</v>
      </c>
      <c r="K61" s="120">
        <v>11</v>
      </c>
      <c r="L61" s="69">
        <f t="shared" si="11"/>
        <v>2.7</v>
      </c>
      <c r="M61" s="70">
        <v>320</v>
      </c>
      <c r="N61" s="73">
        <v>9</v>
      </c>
      <c r="O61" s="69">
        <f t="shared" si="7"/>
        <v>2.8</v>
      </c>
      <c r="P61" s="121">
        <v>328</v>
      </c>
      <c r="Q61" s="120">
        <v>34</v>
      </c>
      <c r="R61" s="69">
        <f t="shared" si="12"/>
        <v>10.4</v>
      </c>
      <c r="S61" s="76">
        <v>155</v>
      </c>
      <c r="T61" s="122">
        <v>2</v>
      </c>
      <c r="U61" s="113">
        <f t="shared" si="10"/>
        <v>1.3</v>
      </c>
      <c r="V61" s="123" t="s">
        <v>79</v>
      </c>
      <c r="W61" s="125">
        <v>2.6</v>
      </c>
      <c r="X61" s="36"/>
      <c r="Y61" s="1" t="s">
        <v>62</v>
      </c>
      <c r="Z61" s="6"/>
    </row>
    <row r="62" spans="1:26" s="3" customFormat="1" ht="12">
      <c r="A62" s="2"/>
      <c r="B62" s="1" t="s">
        <v>64</v>
      </c>
      <c r="C62" s="1"/>
      <c r="D62" s="116">
        <f t="shared" si="13"/>
        <v>264</v>
      </c>
      <c r="E62" s="117">
        <f t="shared" si="14"/>
        <v>12</v>
      </c>
      <c r="F62" s="69">
        <f t="shared" si="2"/>
        <v>4.5</v>
      </c>
      <c r="G62" s="118">
        <f t="shared" si="16"/>
        <v>208</v>
      </c>
      <c r="H62" s="71">
        <f t="shared" si="15"/>
        <v>9</v>
      </c>
      <c r="I62" s="69">
        <f t="shared" si="5"/>
        <v>4.3</v>
      </c>
      <c r="J62" s="119">
        <v>133</v>
      </c>
      <c r="K62" s="120">
        <v>7</v>
      </c>
      <c r="L62" s="69">
        <f t="shared" si="11"/>
        <v>5.3</v>
      </c>
      <c r="M62" s="70">
        <v>114</v>
      </c>
      <c r="N62" s="73">
        <v>6</v>
      </c>
      <c r="O62" s="69">
        <f t="shared" si="7"/>
        <v>5.3</v>
      </c>
      <c r="P62" s="121">
        <v>131</v>
      </c>
      <c r="Q62" s="120">
        <v>5</v>
      </c>
      <c r="R62" s="69">
        <f t="shared" si="12"/>
        <v>3.8</v>
      </c>
      <c r="S62" s="76">
        <v>94</v>
      </c>
      <c r="T62" s="122">
        <v>3</v>
      </c>
      <c r="U62" s="113">
        <f t="shared" si="10"/>
        <v>3.2</v>
      </c>
      <c r="V62" s="123" t="s">
        <v>79</v>
      </c>
      <c r="W62" s="125">
        <v>0</v>
      </c>
      <c r="X62" s="36"/>
      <c r="Y62" s="1" t="s">
        <v>64</v>
      </c>
      <c r="Z62" s="6"/>
    </row>
    <row r="63" spans="1:26" s="3" customFormat="1" ht="12">
      <c r="A63" s="2"/>
      <c r="B63" s="1" t="s">
        <v>52</v>
      </c>
      <c r="C63" s="1"/>
      <c r="D63" s="116">
        <f t="shared" si="13"/>
        <v>1362</v>
      </c>
      <c r="E63" s="117">
        <f t="shared" si="14"/>
        <v>124</v>
      </c>
      <c r="F63" s="69">
        <f t="shared" si="2"/>
        <v>9.1</v>
      </c>
      <c r="G63" s="118">
        <f t="shared" si="16"/>
        <v>1062</v>
      </c>
      <c r="H63" s="71">
        <f t="shared" si="15"/>
        <v>47</v>
      </c>
      <c r="I63" s="69">
        <f t="shared" si="5"/>
        <v>4.4</v>
      </c>
      <c r="J63" s="119">
        <v>463</v>
      </c>
      <c r="K63" s="120">
        <v>21</v>
      </c>
      <c r="L63" s="69">
        <f t="shared" si="11"/>
        <v>4.5</v>
      </c>
      <c r="M63" s="70">
        <v>449</v>
      </c>
      <c r="N63" s="73">
        <v>20</v>
      </c>
      <c r="O63" s="69">
        <f t="shared" si="7"/>
        <v>4.5</v>
      </c>
      <c r="P63" s="121">
        <v>899</v>
      </c>
      <c r="Q63" s="120">
        <v>103</v>
      </c>
      <c r="R63" s="69">
        <f t="shared" si="12"/>
        <v>11.5</v>
      </c>
      <c r="S63" s="76">
        <v>613</v>
      </c>
      <c r="T63" s="122">
        <v>27</v>
      </c>
      <c r="U63" s="113">
        <f t="shared" si="10"/>
        <v>4.4</v>
      </c>
      <c r="V63" s="123" t="s">
        <v>79</v>
      </c>
      <c r="W63" s="125">
        <v>5.9</v>
      </c>
      <c r="X63" s="36"/>
      <c r="Y63" s="1" t="s">
        <v>52</v>
      </c>
      <c r="Z63" s="6"/>
    </row>
    <row r="64" spans="1:26" s="3" customFormat="1" ht="12">
      <c r="A64" s="2"/>
      <c r="B64" s="1" t="s">
        <v>53</v>
      </c>
      <c r="C64" s="1"/>
      <c r="D64" s="116">
        <f t="shared" si="13"/>
        <v>1191</v>
      </c>
      <c r="E64" s="117">
        <f t="shared" si="14"/>
        <v>88</v>
      </c>
      <c r="F64" s="69">
        <f t="shared" si="2"/>
        <v>7.4</v>
      </c>
      <c r="G64" s="118">
        <f t="shared" si="16"/>
        <v>744</v>
      </c>
      <c r="H64" s="71">
        <f t="shared" si="15"/>
        <v>41</v>
      </c>
      <c r="I64" s="69">
        <f t="shared" si="5"/>
        <v>5.5</v>
      </c>
      <c r="J64" s="119">
        <v>604</v>
      </c>
      <c r="K64" s="120">
        <v>41</v>
      </c>
      <c r="L64" s="69">
        <f t="shared" si="11"/>
        <v>6.8</v>
      </c>
      <c r="M64" s="70">
        <v>419</v>
      </c>
      <c r="N64" s="73">
        <v>21</v>
      </c>
      <c r="O64" s="69">
        <f t="shared" si="7"/>
        <v>5</v>
      </c>
      <c r="P64" s="121">
        <v>587</v>
      </c>
      <c r="Q64" s="120">
        <v>47</v>
      </c>
      <c r="R64" s="69">
        <f t="shared" si="12"/>
        <v>8</v>
      </c>
      <c r="S64" s="76">
        <v>325</v>
      </c>
      <c r="T64" s="122">
        <v>20</v>
      </c>
      <c r="U64" s="113">
        <f t="shared" si="10"/>
        <v>6.2</v>
      </c>
      <c r="V64" s="123" t="s">
        <v>79</v>
      </c>
      <c r="W64" s="125">
        <v>4.9</v>
      </c>
      <c r="X64" s="36"/>
      <c r="Y64" s="1" t="s">
        <v>53</v>
      </c>
      <c r="Z64" s="6"/>
    </row>
    <row r="65" spans="1:26" s="3" customFormat="1" ht="12">
      <c r="A65" s="2"/>
      <c r="B65" s="1" t="s">
        <v>54</v>
      </c>
      <c r="C65" s="1"/>
      <c r="D65" s="116">
        <f t="shared" si="13"/>
        <v>2726</v>
      </c>
      <c r="E65" s="117">
        <f t="shared" si="14"/>
        <v>238</v>
      </c>
      <c r="F65" s="69">
        <f t="shared" si="2"/>
        <v>8.7</v>
      </c>
      <c r="G65" s="118">
        <f t="shared" si="16"/>
        <v>1834</v>
      </c>
      <c r="H65" s="71">
        <f t="shared" si="15"/>
        <v>129</v>
      </c>
      <c r="I65" s="69">
        <f t="shared" si="5"/>
        <v>7</v>
      </c>
      <c r="J65" s="128">
        <v>1691</v>
      </c>
      <c r="K65" s="120">
        <v>148</v>
      </c>
      <c r="L65" s="69">
        <f t="shared" si="11"/>
        <v>8.8</v>
      </c>
      <c r="M65" s="70">
        <v>1255</v>
      </c>
      <c r="N65" s="73">
        <v>71</v>
      </c>
      <c r="O65" s="69">
        <f t="shared" si="7"/>
        <v>5.7</v>
      </c>
      <c r="P65" s="121">
        <v>1035</v>
      </c>
      <c r="Q65" s="120">
        <v>90</v>
      </c>
      <c r="R65" s="69">
        <f t="shared" si="12"/>
        <v>8.7</v>
      </c>
      <c r="S65" s="76">
        <v>579</v>
      </c>
      <c r="T65" s="122">
        <v>58</v>
      </c>
      <c r="U65" s="113">
        <f t="shared" si="10"/>
        <v>10</v>
      </c>
      <c r="V65" s="123" t="s">
        <v>79</v>
      </c>
      <c r="W65" s="125">
        <v>9.5</v>
      </c>
      <c r="X65" s="36"/>
      <c r="Y65" s="1" t="s">
        <v>54</v>
      </c>
      <c r="Z65" s="6"/>
    </row>
    <row r="66" spans="1:26" s="3" customFormat="1" ht="12">
      <c r="A66" s="2"/>
      <c r="B66" s="1" t="s">
        <v>66</v>
      </c>
      <c r="C66" s="1"/>
      <c r="D66" s="116">
        <f t="shared" si="13"/>
        <v>737</v>
      </c>
      <c r="E66" s="117">
        <f t="shared" si="14"/>
        <v>72</v>
      </c>
      <c r="F66" s="69">
        <f t="shared" si="2"/>
        <v>9.8</v>
      </c>
      <c r="G66" s="118">
        <f t="shared" si="16"/>
        <v>641</v>
      </c>
      <c r="H66" s="71">
        <f t="shared" si="15"/>
        <v>45</v>
      </c>
      <c r="I66" s="69">
        <f t="shared" si="5"/>
        <v>7</v>
      </c>
      <c r="J66" s="119">
        <v>420</v>
      </c>
      <c r="K66" s="120">
        <v>22</v>
      </c>
      <c r="L66" s="69">
        <f t="shared" si="11"/>
        <v>5.2</v>
      </c>
      <c r="M66" s="70">
        <v>411</v>
      </c>
      <c r="N66" s="73">
        <v>19</v>
      </c>
      <c r="O66" s="69">
        <f t="shared" si="7"/>
        <v>4.6</v>
      </c>
      <c r="P66" s="121">
        <v>317</v>
      </c>
      <c r="Q66" s="120">
        <v>50</v>
      </c>
      <c r="R66" s="69">
        <f t="shared" si="12"/>
        <v>15.8</v>
      </c>
      <c r="S66" s="76">
        <v>230</v>
      </c>
      <c r="T66" s="122">
        <v>26</v>
      </c>
      <c r="U66" s="113">
        <f t="shared" si="10"/>
        <v>11.3</v>
      </c>
      <c r="V66" s="126" t="s">
        <v>79</v>
      </c>
      <c r="W66" s="127">
        <v>6.2</v>
      </c>
      <c r="X66" s="36"/>
      <c r="Y66" s="1" t="s">
        <v>66</v>
      </c>
      <c r="Z66" s="6"/>
    </row>
    <row r="67" spans="1:26" s="3" customFormat="1" ht="12">
      <c r="A67" s="2"/>
      <c r="B67" s="1" t="s">
        <v>55</v>
      </c>
      <c r="C67" s="1"/>
      <c r="D67" s="116">
        <f t="shared" si="13"/>
        <v>978</v>
      </c>
      <c r="E67" s="117">
        <f t="shared" si="14"/>
        <v>84</v>
      </c>
      <c r="F67" s="69">
        <f t="shared" si="2"/>
        <v>8.6</v>
      </c>
      <c r="G67" s="118">
        <f t="shared" si="16"/>
        <v>412</v>
      </c>
      <c r="H67" s="71">
        <f t="shared" si="15"/>
        <v>16</v>
      </c>
      <c r="I67" s="69">
        <f t="shared" si="5"/>
        <v>3.9</v>
      </c>
      <c r="J67" s="119">
        <v>419</v>
      </c>
      <c r="K67" s="120">
        <v>17</v>
      </c>
      <c r="L67" s="69">
        <f t="shared" si="11"/>
        <v>4.1</v>
      </c>
      <c r="M67" s="70">
        <v>227</v>
      </c>
      <c r="N67" s="73">
        <v>9</v>
      </c>
      <c r="O67" s="69">
        <f t="shared" si="7"/>
        <v>4</v>
      </c>
      <c r="P67" s="121">
        <v>559</v>
      </c>
      <c r="Q67" s="120">
        <v>67</v>
      </c>
      <c r="R67" s="69">
        <f t="shared" si="12"/>
        <v>12</v>
      </c>
      <c r="S67" s="76">
        <v>185</v>
      </c>
      <c r="T67" s="122">
        <v>7</v>
      </c>
      <c r="U67" s="113">
        <f t="shared" si="10"/>
        <v>3.8</v>
      </c>
      <c r="V67" s="123" t="s">
        <v>79</v>
      </c>
      <c r="W67" s="125">
        <v>0</v>
      </c>
      <c r="X67" s="36"/>
      <c r="Y67" s="1" t="s">
        <v>55</v>
      </c>
      <c r="Z67" s="6"/>
    </row>
    <row r="68" spans="1:26" s="3" customFormat="1" ht="12">
      <c r="A68" s="2"/>
      <c r="B68" s="1" t="s">
        <v>56</v>
      </c>
      <c r="C68" s="1"/>
      <c r="D68" s="116">
        <f t="shared" si="13"/>
        <v>871</v>
      </c>
      <c r="E68" s="117">
        <f t="shared" si="14"/>
        <v>72</v>
      </c>
      <c r="F68" s="69">
        <f t="shared" si="2"/>
        <v>8.3</v>
      </c>
      <c r="G68" s="118">
        <f t="shared" si="16"/>
        <v>542</v>
      </c>
      <c r="H68" s="71">
        <f t="shared" si="15"/>
        <v>33</v>
      </c>
      <c r="I68" s="69">
        <f t="shared" si="5"/>
        <v>6.1</v>
      </c>
      <c r="J68" s="119">
        <v>331</v>
      </c>
      <c r="K68" s="120">
        <v>16</v>
      </c>
      <c r="L68" s="69">
        <f t="shared" si="11"/>
        <v>4.8</v>
      </c>
      <c r="M68" s="70">
        <v>264</v>
      </c>
      <c r="N68" s="73">
        <v>11</v>
      </c>
      <c r="O68" s="69">
        <f t="shared" si="7"/>
        <v>4.2</v>
      </c>
      <c r="P68" s="121">
        <v>540</v>
      </c>
      <c r="Q68" s="120">
        <v>56</v>
      </c>
      <c r="R68" s="69">
        <f t="shared" si="12"/>
        <v>10.4</v>
      </c>
      <c r="S68" s="76">
        <v>278</v>
      </c>
      <c r="T68" s="122">
        <v>22</v>
      </c>
      <c r="U68" s="113">
        <f t="shared" si="10"/>
        <v>7.9</v>
      </c>
      <c r="V68" s="123" t="s">
        <v>79</v>
      </c>
      <c r="W68" s="125">
        <v>11.4</v>
      </c>
      <c r="X68" s="36"/>
      <c r="Y68" s="1" t="s">
        <v>56</v>
      </c>
      <c r="Z68" s="6"/>
    </row>
    <row r="69" spans="1:26" s="3" customFormat="1" ht="12">
      <c r="A69" s="2"/>
      <c r="B69" s="1" t="s">
        <v>57</v>
      </c>
      <c r="C69" s="1"/>
      <c r="D69" s="116">
        <f t="shared" si="13"/>
        <v>878</v>
      </c>
      <c r="E69" s="117">
        <f t="shared" si="14"/>
        <v>49</v>
      </c>
      <c r="F69" s="69">
        <f t="shared" si="2"/>
        <v>5.6</v>
      </c>
      <c r="G69" s="118">
        <f t="shared" si="16"/>
        <v>701</v>
      </c>
      <c r="H69" s="71">
        <f t="shared" si="15"/>
        <v>29</v>
      </c>
      <c r="I69" s="69">
        <f t="shared" si="5"/>
        <v>4.1</v>
      </c>
      <c r="J69" s="119">
        <v>431</v>
      </c>
      <c r="K69" s="120">
        <v>20</v>
      </c>
      <c r="L69" s="69">
        <f t="shared" si="11"/>
        <v>4.6</v>
      </c>
      <c r="M69" s="70">
        <v>362</v>
      </c>
      <c r="N69" s="73">
        <v>16</v>
      </c>
      <c r="O69" s="69">
        <f t="shared" si="7"/>
        <v>4.4</v>
      </c>
      <c r="P69" s="121">
        <v>447</v>
      </c>
      <c r="Q69" s="120">
        <v>29</v>
      </c>
      <c r="R69" s="69">
        <f t="shared" si="12"/>
        <v>6.5</v>
      </c>
      <c r="S69" s="76">
        <v>339</v>
      </c>
      <c r="T69" s="122">
        <v>13</v>
      </c>
      <c r="U69" s="113">
        <f t="shared" si="10"/>
        <v>3.8</v>
      </c>
      <c r="V69" s="123" t="s">
        <v>79</v>
      </c>
      <c r="W69" s="125">
        <v>1.6</v>
      </c>
      <c r="X69" s="36"/>
      <c r="Y69" s="1" t="s">
        <v>57</v>
      </c>
      <c r="Z69" s="6"/>
    </row>
    <row r="70" spans="1:26" s="3" customFormat="1" ht="12.75" thickBot="1">
      <c r="A70" s="2"/>
      <c r="B70" s="1" t="s">
        <v>58</v>
      </c>
      <c r="C70" s="48"/>
      <c r="D70" s="129">
        <f t="shared" si="13"/>
        <v>854</v>
      </c>
      <c r="E70" s="130">
        <f t="shared" si="14"/>
        <v>53</v>
      </c>
      <c r="F70" s="69">
        <f t="shared" si="2"/>
        <v>6.2</v>
      </c>
      <c r="G70" s="131">
        <f t="shared" si="16"/>
        <v>642</v>
      </c>
      <c r="H70" s="132">
        <f t="shared" si="15"/>
        <v>26</v>
      </c>
      <c r="I70" s="69">
        <f t="shared" si="5"/>
        <v>4</v>
      </c>
      <c r="J70" s="119">
        <v>403</v>
      </c>
      <c r="K70" s="120">
        <v>14</v>
      </c>
      <c r="L70" s="69">
        <f t="shared" si="11"/>
        <v>3.5</v>
      </c>
      <c r="M70" s="133">
        <v>386</v>
      </c>
      <c r="N70" s="134">
        <v>13</v>
      </c>
      <c r="O70" s="69">
        <f t="shared" si="7"/>
        <v>3.4</v>
      </c>
      <c r="P70" s="121">
        <v>451</v>
      </c>
      <c r="Q70" s="120">
        <v>39</v>
      </c>
      <c r="R70" s="69">
        <f t="shared" si="12"/>
        <v>8.6</v>
      </c>
      <c r="S70" s="135">
        <v>256</v>
      </c>
      <c r="T70" s="136">
        <v>13</v>
      </c>
      <c r="U70" s="113">
        <f t="shared" si="10"/>
        <v>5.1</v>
      </c>
      <c r="V70" s="137" t="s">
        <v>79</v>
      </c>
      <c r="W70" s="125">
        <v>1.8</v>
      </c>
      <c r="X70" s="39"/>
      <c r="Y70" s="11" t="s">
        <v>58</v>
      </c>
      <c r="Z70" s="40"/>
    </row>
    <row r="71" spans="1:26" s="3" customFormat="1" ht="13.5" customHeight="1" thickBot="1">
      <c r="A71" s="49"/>
      <c r="B71" s="7" t="s">
        <v>60</v>
      </c>
      <c r="C71" s="7"/>
      <c r="D71" s="138">
        <f>SUM(D54:D70)</f>
        <v>17184</v>
      </c>
      <c r="E71" s="139">
        <f>SUM(E54:E70)</f>
        <v>1412</v>
      </c>
      <c r="F71" s="97">
        <f>ROUND(E71/D71*100,1)</f>
        <v>8.2</v>
      </c>
      <c r="G71" s="140">
        <f>SUM(G54:G70)</f>
        <v>11884</v>
      </c>
      <c r="H71" s="141">
        <f>SUM(H54:H70)</f>
        <v>613</v>
      </c>
      <c r="I71" s="97">
        <f>ROUND(H71/G71*100,1)</f>
        <v>5.2</v>
      </c>
      <c r="J71" s="142">
        <f>SUM(J54:J70)</f>
        <v>8829</v>
      </c>
      <c r="K71" s="143">
        <f>SUM(K54:K70)</f>
        <v>522</v>
      </c>
      <c r="L71" s="97">
        <f>ROUND(K71/J71*100,1)</f>
        <v>5.9</v>
      </c>
      <c r="M71" s="144">
        <f>SUM(M54:M70)</f>
        <v>6902</v>
      </c>
      <c r="N71" s="141">
        <f>SUM(N54:N70)</f>
        <v>318</v>
      </c>
      <c r="O71" s="97">
        <f>ROUND(N71/M71*100,1)</f>
        <v>4.6</v>
      </c>
      <c r="P71" s="145">
        <f>SUM(P54:P70)</f>
        <v>8355</v>
      </c>
      <c r="Q71" s="143">
        <f>SUM(Q54:Q70)</f>
        <v>890</v>
      </c>
      <c r="R71" s="97">
        <f>ROUND(Q71/P71*100,1)</f>
        <v>10.7</v>
      </c>
      <c r="S71" s="140">
        <f>SUM(S54:S70)</f>
        <v>4982</v>
      </c>
      <c r="T71" s="141">
        <f>SUM(T54:T70)</f>
        <v>295</v>
      </c>
      <c r="U71" s="146">
        <f t="shared" si="10"/>
        <v>5.9</v>
      </c>
      <c r="V71" s="147" t="s">
        <v>79</v>
      </c>
      <c r="W71" s="148">
        <v>6.6</v>
      </c>
      <c r="X71" s="50"/>
      <c r="Y71" s="7" t="s">
        <v>60</v>
      </c>
      <c r="Z71" s="51"/>
    </row>
    <row r="72" spans="1:26" s="3" customFormat="1" ht="13.5" customHeight="1" thickBot="1">
      <c r="A72" s="49"/>
      <c r="B72" s="7" t="s">
        <v>59</v>
      </c>
      <c r="C72" s="7"/>
      <c r="D72" s="138">
        <f>D53+D71</f>
        <v>56385</v>
      </c>
      <c r="E72" s="139">
        <f>E53+E71</f>
        <v>3522</v>
      </c>
      <c r="F72" s="97">
        <f>ROUND(E72/D72*100,1)</f>
        <v>6.2</v>
      </c>
      <c r="G72" s="149">
        <f>G53+G71</f>
        <v>37392</v>
      </c>
      <c r="H72" s="150">
        <f>H53+H71</f>
        <v>1708</v>
      </c>
      <c r="I72" s="97">
        <f>ROUND(H72/G72*100,1)</f>
        <v>4.6</v>
      </c>
      <c r="J72" s="151">
        <f>J53+J71</f>
        <v>27870</v>
      </c>
      <c r="K72" s="152">
        <f>K53+K71</f>
        <v>1270</v>
      </c>
      <c r="L72" s="97">
        <f>ROUND(K72/J72*100,1)</f>
        <v>4.6</v>
      </c>
      <c r="M72" s="153">
        <f>M53+M71</f>
        <v>21214</v>
      </c>
      <c r="N72" s="150">
        <f>N53+N71</f>
        <v>963</v>
      </c>
      <c r="O72" s="97">
        <f>ROUND(N72/M72*100,1)</f>
        <v>4.5</v>
      </c>
      <c r="P72" s="154">
        <f>P53+P71</f>
        <v>28515</v>
      </c>
      <c r="Q72" s="152">
        <f>Q53+Q71</f>
        <v>2252</v>
      </c>
      <c r="R72" s="97">
        <f>ROUND(Q72/P72*100,1)</f>
        <v>7.9</v>
      </c>
      <c r="S72" s="149">
        <f>S53+S71</f>
        <v>16178</v>
      </c>
      <c r="T72" s="150">
        <f>T53+T71</f>
        <v>745</v>
      </c>
      <c r="U72" s="146">
        <f t="shared" si="10"/>
        <v>4.6</v>
      </c>
      <c r="V72" s="99">
        <v>0.5</v>
      </c>
      <c r="W72" s="100">
        <v>5.9</v>
      </c>
      <c r="X72" s="50"/>
      <c r="Y72" s="7" t="s">
        <v>59</v>
      </c>
      <c r="Z72" s="51"/>
    </row>
    <row r="73" spans="2:27" s="52" customFormat="1" ht="30" customHeight="1">
      <c r="B73" s="157" t="s">
        <v>80</v>
      </c>
      <c r="C73" s="158"/>
      <c r="D73" s="159"/>
      <c r="E73" s="159"/>
      <c r="F73" s="159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5"/>
      <c r="Y73" s="12"/>
      <c r="Z73" s="5"/>
      <c r="AA73" s="53"/>
    </row>
    <row r="74" spans="2:27" ht="1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5"/>
      <c r="Y74" s="12"/>
      <c r="Z74" s="5"/>
      <c r="AA74" s="13"/>
    </row>
    <row r="75" spans="24:27" ht="12">
      <c r="X75" s="5"/>
      <c r="Y75" s="13"/>
      <c r="Z75" s="5"/>
      <c r="AA75" s="13"/>
    </row>
    <row r="76" spans="24:27" ht="12">
      <c r="X76" s="5"/>
      <c r="Y76" s="13"/>
      <c r="Z76" s="5"/>
      <c r="AA76" s="13"/>
    </row>
    <row r="77" spans="24:27" ht="12">
      <c r="X77" s="5"/>
      <c r="Y77" s="13"/>
      <c r="Z77" s="5"/>
      <c r="AA77" s="13"/>
    </row>
    <row r="78" spans="24:27" ht="12">
      <c r="X78" s="5"/>
      <c r="Y78" s="13"/>
      <c r="Z78" s="5"/>
      <c r="AA78" s="13"/>
    </row>
    <row r="79" spans="24:27" ht="12">
      <c r="X79" s="5"/>
      <c r="Y79" s="13"/>
      <c r="Z79" s="5"/>
      <c r="AA79" s="13"/>
    </row>
    <row r="80" ht="12">
      <c r="Z80" s="15"/>
    </row>
  </sheetData>
  <mergeCells count="18">
    <mergeCell ref="X2:X5"/>
    <mergeCell ref="Y2:Y5"/>
    <mergeCell ref="Z2:Z5"/>
    <mergeCell ref="A1:W1"/>
    <mergeCell ref="G4:G5"/>
    <mergeCell ref="D4:D5"/>
    <mergeCell ref="D2:I2"/>
    <mergeCell ref="J4:J5"/>
    <mergeCell ref="B73:W73"/>
    <mergeCell ref="A2:A5"/>
    <mergeCell ref="B2:B5"/>
    <mergeCell ref="P4:P5"/>
    <mergeCell ref="S4:S5"/>
    <mergeCell ref="V2:W2"/>
    <mergeCell ref="M4:M5"/>
    <mergeCell ref="P2:U2"/>
    <mergeCell ref="J2:M2"/>
    <mergeCell ref="V3:W4"/>
  </mergeCells>
  <printOptions/>
  <pageMargins left="0.7874015748031497" right="0.7874015748031497" top="0.5905511811023623" bottom="0.5905511811023623" header="0.31496062992125984" footer="0.31496062992125984"/>
  <pageSetup fitToWidth="0" fitToHeight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 </cp:lastModifiedBy>
  <cp:lastPrinted>2008-10-01T01:42:56Z</cp:lastPrinted>
  <dcterms:created xsi:type="dcterms:W3CDTF">2001-04-19T11:12:13Z</dcterms:created>
  <dcterms:modified xsi:type="dcterms:W3CDTF">2008-10-02T01:13:11Z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-1682868317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