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225" windowWidth="7680" windowHeight="7860" tabRatio="928" activeTab="0"/>
  </bookViews>
  <sheets>
    <sheet name="3-2推進体制（諮問機関等）" sheetId="1" r:id="rId1"/>
  </sheets>
  <definedNames>
    <definedName name="_xlnm.Print_Area" localSheetId="0">'3-2推進体制（諮問機関等）'!$A$1:$H$70</definedName>
  </definedNames>
  <calcPr fullCalcOnLoad="1"/>
</workbook>
</file>

<file path=xl/sharedStrings.xml><?xml version="1.0" encoding="utf-8"?>
<sst xmlns="http://schemas.openxmlformats.org/spreadsheetml/2006/main" count="138" uniqueCount="137">
  <si>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</si>
  <si>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</si>
  <si>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</si>
  <si>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</si>
  <si>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</si>
  <si>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</si>
  <si>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</si>
  <si>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</si>
  <si>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</si>
  <si>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</si>
  <si>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</si>
  <si>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</si>
  <si>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</si>
  <si>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</si>
  <si>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</si>
  <si>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</si>
  <si>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</si>
  <si>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</si>
  <si>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</si>
  <si>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</si>
  <si>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</si>
  <si>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</si>
  <si>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</si>
  <si>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</si>
  <si>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</si>
  <si>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</si>
  <si>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</si>
  <si>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</si>
  <si>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</si>
  <si>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</si>
  <si>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</si>
  <si>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</si>
  <si>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</si>
  <si>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</si>
  <si>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</si>
  <si>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</si>
  <si>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</si>
  <si>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</si>
  <si>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</si>
  <si>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</si>
  <si>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</si>
  <si>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</si>
  <si>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</si>
  <si>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</si>
  <si>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</si>
  <si>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</si>
  <si>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</si>
  <si>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</si>
  <si>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</si>
  <si>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</si>
  <si>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</si>
  <si>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</si>
  <si>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</si>
  <si>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</si>
  <si>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</si>
  <si>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</si>
  <si>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</si>
  <si>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福岡市</t>
  </si>
  <si>
    <t>北九州市</t>
  </si>
  <si>
    <t>静岡市</t>
  </si>
  <si>
    <t>新潟市</t>
  </si>
  <si>
    <t>浜松市</t>
  </si>
  <si>
    <t>さいたま市</t>
  </si>
  <si>
    <t>堺市</t>
  </si>
  <si>
    <t>設置年月日</t>
  </si>
  <si>
    <t xml:space="preserve"> うち女性</t>
  </si>
  <si>
    <t>計</t>
  </si>
  <si>
    <t>合計</t>
  </si>
  <si>
    <t xml:space="preserve"> 北海道男女平等参画審議会</t>
  </si>
  <si>
    <t xml:space="preserve"> 青森県男女共同参画審議会</t>
  </si>
  <si>
    <t xml:space="preserve"> 岩手県男女共同参画審議会</t>
  </si>
  <si>
    <t xml:space="preserve"> 宮城県男女共同参画審議会</t>
  </si>
  <si>
    <t xml:space="preserve"> 秋田県男女共同参画審議会</t>
  </si>
  <si>
    <t xml:space="preserve"> 山形県男女共同参画審議会</t>
  </si>
  <si>
    <t xml:space="preserve"> 福島県男女共同参画審議会</t>
  </si>
  <si>
    <t xml:space="preserve"> 茨城県男女共同参画審議会</t>
  </si>
  <si>
    <t xml:space="preserve"> 栃木県男女共同参画審議会</t>
  </si>
  <si>
    <t xml:space="preserve"> 群馬県男女共同参画推進委員会</t>
  </si>
  <si>
    <t xml:space="preserve"> 埼玉県男女共同参画審議会</t>
  </si>
  <si>
    <t xml:space="preserve"> 千葉県男女共同参画推進懇話会</t>
  </si>
  <si>
    <t xml:space="preserve"> 東京都男女平等参画審議会</t>
  </si>
  <si>
    <t xml:space="preserve"> 神奈川県男女共同参画審議会</t>
  </si>
  <si>
    <t xml:space="preserve"> 新潟県男女平等社会推進審議会</t>
  </si>
  <si>
    <t xml:space="preserve"> 石川県男女共同参画審議会</t>
  </si>
  <si>
    <t xml:space="preserve"> 富山県男女共同参画審議会</t>
  </si>
  <si>
    <t xml:space="preserve"> 福井県男女共同参画審議会</t>
  </si>
  <si>
    <t xml:space="preserve"> 山梨県男女共同参画審議会</t>
  </si>
  <si>
    <t xml:space="preserve"> 長野県男女共同参画審議会</t>
  </si>
  <si>
    <t xml:space="preserve"> 岐阜県男女共同参画二十一世紀審議会</t>
  </si>
  <si>
    <t xml:space="preserve"> 静岡県男女共同参画会議</t>
  </si>
  <si>
    <t xml:space="preserve"> 愛知県男女共同参画審議会</t>
  </si>
  <si>
    <t xml:space="preserve"> 三重県男女共同参画審議会</t>
  </si>
  <si>
    <t xml:space="preserve"> 滋賀県男女共同参画審議会</t>
  </si>
  <si>
    <t xml:space="preserve"> 京都府男女共同参画審議会</t>
  </si>
  <si>
    <t xml:space="preserve"> 大阪府男女共同参画審議会</t>
  </si>
  <si>
    <t xml:space="preserve"> 兵庫県男女共同参画審議会</t>
  </si>
  <si>
    <t xml:space="preserve"> 奈良県男女共同参画審議会</t>
  </si>
  <si>
    <t xml:space="preserve"> 和歌山県男女共同参画審議会</t>
  </si>
  <si>
    <t xml:space="preserve"> 鳥取県男女共同参画審議会</t>
  </si>
  <si>
    <t xml:space="preserve"> 島根県男女共同参画審議会</t>
  </si>
  <si>
    <t xml:space="preserve"> 岡山県男女共同参画審議会</t>
  </si>
  <si>
    <t xml:space="preserve"> 広島県男女共同参画審議会</t>
  </si>
  <si>
    <t xml:space="preserve"> 山口県男女共同参画審議会</t>
  </si>
  <si>
    <t xml:space="preserve"> 徳島県男女共同参画会議</t>
  </si>
  <si>
    <t xml:space="preserve"> 香川県男女共同参画審議会</t>
  </si>
  <si>
    <t xml:space="preserve"> 愛媛県男女共同参画会議</t>
  </si>
  <si>
    <t xml:space="preserve"> こうち男女共同参画会議</t>
  </si>
  <si>
    <t xml:space="preserve"> 福岡県男女共同参画審議会</t>
  </si>
  <si>
    <t xml:space="preserve"> 佐賀県男女共同参画推進審議会</t>
  </si>
  <si>
    <t xml:space="preserve"> 長崎県男女共同参画審議会</t>
  </si>
  <si>
    <t xml:space="preserve"> 大分県男女共同参画審議会</t>
  </si>
  <si>
    <t xml:space="preserve"> 熊本県男女共同参画審議会</t>
  </si>
  <si>
    <t xml:space="preserve"> 宮崎県男女共同参画審議会</t>
  </si>
  <si>
    <t xml:space="preserve"> 鹿児島県男女共同参画審議会</t>
  </si>
  <si>
    <t xml:space="preserve"> 沖縄県男女共同参画審議会</t>
  </si>
  <si>
    <t xml:space="preserve"> 札幌市男女共同参画審議会</t>
  </si>
  <si>
    <t xml:space="preserve"> 仙台市男女共同参画推進審議会</t>
  </si>
  <si>
    <t xml:space="preserve"> さいたま市男女共同参画推進協議会</t>
  </si>
  <si>
    <t xml:space="preserve"> 千葉市男女共同参画審議会</t>
  </si>
  <si>
    <t xml:space="preserve"> 横浜市男女共同参画審議会</t>
  </si>
  <si>
    <t xml:space="preserve"> 川崎市男女平等推進審議会</t>
  </si>
  <si>
    <t xml:space="preserve"> 新潟市男女共同参画審議会</t>
  </si>
  <si>
    <t xml:space="preserve"> 静岡市男女共同参画審議会</t>
  </si>
  <si>
    <t xml:space="preserve"> 浜松市男女共同参画審議会</t>
  </si>
  <si>
    <t xml:space="preserve"> 名古屋市男女平等参画審議会</t>
  </si>
  <si>
    <t xml:space="preserve"> 京都市男女共同参画審議会</t>
  </si>
  <si>
    <t xml:space="preserve"> 大阪市男女共同参画審議会</t>
  </si>
  <si>
    <t xml:space="preserve"> 堺市男女平等推進審議会</t>
  </si>
  <si>
    <t xml:space="preserve"> 神戸市男女共同参画審議会</t>
  </si>
  <si>
    <t xml:space="preserve"> 広島市男女共同参画審議会</t>
  </si>
  <si>
    <t xml:space="preserve"> 福岡市男女共同参画審議会</t>
  </si>
  <si>
    <t xml:space="preserve"> 北九州市男女共同参画審議会</t>
  </si>
  <si>
    <r>
      <t xml:space="preserve">構成員
</t>
    </r>
    <r>
      <rPr>
        <sz val="9"/>
        <rFont val="ＭＳ Ｐゴシック"/>
        <family val="3"/>
      </rPr>
      <t>(人)</t>
    </r>
  </si>
  <si>
    <t>女性比率
（％）</t>
  </si>
  <si>
    <r>
      <t>３－２　男女共同参画・女性問題に関する推進体制</t>
    </r>
    <r>
      <rPr>
        <sz val="10"/>
        <rFont val="ＭＳ Ｐゴシック"/>
        <family val="3"/>
      </rPr>
      <t xml:space="preserve"> （諮問機関 ・懇談会）（都道府県・政令指定都市）</t>
    </r>
  </si>
  <si>
    <t>都道府県
政令都市</t>
  </si>
  <si>
    <t>諮問機関・懇談会等名称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</si>
</sst>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);[Red]\(0.0\)"/>
    <numFmt numFmtId="178" formatCode="0.0%"/>
    <numFmt numFmtId="179" formatCode="0.0"/>
    <numFmt numFmtId="180" formatCode="#,##0_);[Red]\(#,##0\)"/>
    <numFmt numFmtId="181" formatCode="0.0_ "/>
    <numFmt numFmtId="182" formatCode="0.0000000000000%"/>
    <numFmt numFmtId="183" formatCode="#,##0_ "/>
    <numFmt numFmtId="184" formatCode="#,##0.0;[Red]\-#,##0.0"/>
    <numFmt numFmtId="185" formatCode="0.00_);[Red]\(0.00\)"/>
    <numFmt numFmtId="186" formatCode="0_ "/>
    <numFmt numFmtId="187" formatCode="0_);[Red]\(0\)"/>
    <numFmt numFmtId="188" formatCode="0.0_);\(0.0\)"/>
    <numFmt numFmtId="189" formatCode="0.0;&quot;△ &quot;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0_ "/>
    <numFmt numFmtId="194" formatCode="0.00_ "/>
    <numFmt numFmtId="195" formatCode="0.0000_ "/>
    <numFmt numFmtId="196" formatCode="_ #,##0.0;[Red]_ \-#,##0.0"/>
    <numFmt numFmtId="197" formatCode="#,##0.0_ ;[Red]\-#,##0.0\ "/>
    <numFmt numFmtId="198" formatCode="General\(&quot;策&quot;&quot;定&quot;&quot;済&quot;&quot;計&quot;&quot;画&quot;&quot;数&quot;\)"/>
    <numFmt numFmtId="199" formatCode="General\(&quot;策&quot;&quot;定&quot;&quot;済&quot;&quot;み&quot;&quot;計&quot;&quot;画&quot;&quot;数&quot;\)"/>
    <numFmt numFmtId="200" formatCode="General\(&quot;／&quot;&quot;６０&quot;\)"/>
    <numFmt numFmtId="201" formatCode="General\ \ \(&quot;／&quot;&quot;６０&quot;\)"/>
    <numFmt numFmtId="202" formatCode="General&quot;／&quot;&quot;60&quot;\)"/>
    <numFmt numFmtId="203" formatCode="General&quot;／&quot;&quot;60&quot;"/>
    <numFmt numFmtId="204" formatCode="General&quot;／&quot;&quot;12&quot;"/>
    <numFmt numFmtId="205" formatCode="General&quot;／&quot;&quot;13&quot;"/>
    <numFmt numFmtId="206" formatCode="General&quot;／&quot;&quot;47&quot;"/>
    <numFmt numFmtId="207" formatCode="&quot;計&quot;&quot;画&quot;&quot;数&quot;\ \ General&quot;／&quot;&quot;47&quot;"/>
    <numFmt numFmtId="208" formatCode="\ \ General&quot;／&quot;&quot;47&quot;"/>
    <numFmt numFmtId="209" formatCode="[$-411]gg&quot;年&quot;m&quot;月&quot;"/>
    <numFmt numFmtId="210" formatCode="hh&quot;年&quot;m&quot;月&quot;"/>
    <numFmt numFmtId="211" formatCode="\(General\)"/>
    <numFmt numFmtId="212" formatCode="\(General\)\ &quot;    &quot;"/>
    <numFmt numFmtId="213" formatCode="\(General\)\ &quot;  &quot;"/>
    <numFmt numFmtId="214" formatCode="\(#,###\)\ &quot;  &quot;"/>
    <numFmt numFmtId="215" formatCode="#,##0_ ;[Red]\-#,##0\ "/>
    <numFmt numFmtId="216" formatCode="\-"/>
    <numFmt numFmtId="217" formatCode="&quot;処&quot;&quot;理&quot;&quot;機&quot;&quot;関&quot;&quot;の&quot;&quot;あ&quot;&quot;る&quot;&quot;都&quot;&quot;道&quot;&quot;府&quot;&quot;県&quot;&quot;数&quot;\ \ General"/>
    <numFmt numFmtId="218" formatCode="&quot;処&quot;&quot;理&quot;&quot;機&quot;&quot;関&quot;&quot;の&quot;&quot;あ&quot;&quot;る&quot;&quot;政&quot;&quot;令&quot;&quot;指&quot;&quot;定&quot;&quot;都&quot;&quot;市&quot;\ \ General"/>
    <numFmt numFmtId="219" formatCode="&quot;全&quot;&quot;国&quot;&quot;計&quot;\ \ General"/>
    <numFmt numFmtId="220" formatCode="0.00000_ "/>
    <numFmt numFmtId="221" formatCode="0.0000"/>
    <numFmt numFmtId="222" formatCode="0.000"/>
    <numFmt numFmtId="223" formatCode="0.0000000000"/>
    <numFmt numFmtId="224" formatCode="0.000000000"/>
    <numFmt numFmtId="225" formatCode="#,##0.000;[Red]\-#,##0.000"/>
    <numFmt numFmtId="226" formatCode="#,##0.0000;[Red]\-#,##0.0000"/>
    <numFmt numFmtId="227" formatCode="General\ &quot;  &quot;"/>
    <numFmt numFmtId="228" formatCode="0&quot;  &quot;"/>
    <numFmt numFmtId="229" formatCode="0.0&quot; &quot;;&quot;△ &quot;0.0&quot; &quot;"/>
    <numFmt numFmtId="230" formatCode="General&quot;／&quot;&quot;14&quot;"/>
    <numFmt numFmtId="231" formatCode="General&quot;／&quot;&quot;61&quot;"/>
    <numFmt numFmtId="232" formatCode="General&quot;／&quot;&quot;15&quot;"/>
    <numFmt numFmtId="233" formatCode="General&quot;／&quot;&quot;62&quot;"/>
    <numFmt numFmtId="234" formatCode="General&quot;／&quot;&quot;17&quot;"/>
    <numFmt numFmtId="235" formatCode="General&quot;／&quot;&quot;64&quot;"/>
    <numFmt numFmtId="236" formatCode="[$-411]ge&quot;年&quot;m&quot;月&quot;d&quot;日&quot;"/>
    <numFmt numFmtId="237" formatCode="[$-411]ggge&quot;年&quot;m&quot;月&quot;d&quot;日&quot;;@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double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/>
      <bottom style="hair"/>
    </border>
    <border>
      <left style="thin">
        <color indexed="8"/>
      </left>
      <right>
        <color indexed="63"/>
      </right>
      <top style="double"/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double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/>
    </border>
    <border>
      <left style="double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double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hair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76" fontId="7" fillId="0" borderId="1" xfId="0" applyNumberFormat="1" applyFont="1" applyFill="1" applyBorder="1" applyAlignment="1">
      <alignment horizontal="distributed" vertical="center"/>
    </xf>
    <xf numFmtId="176" fontId="7" fillId="0" borderId="2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distributed" vertical="center"/>
    </xf>
    <xf numFmtId="176" fontId="7" fillId="0" borderId="3" xfId="0" applyNumberFormat="1" applyFont="1" applyFill="1" applyBorder="1" applyAlignment="1">
      <alignment horizontal="distributed" vertical="center"/>
    </xf>
    <xf numFmtId="176" fontId="7" fillId="0" borderId="4" xfId="0" applyNumberFormat="1" applyFont="1" applyFill="1" applyBorder="1" applyAlignment="1">
      <alignment horizontal="distributed" vertical="center"/>
    </xf>
    <xf numFmtId="176" fontId="7" fillId="0" borderId="5" xfId="0" applyNumberFormat="1" applyFont="1" applyFill="1" applyBorder="1" applyAlignment="1">
      <alignment horizontal="distributed" vertical="center"/>
    </xf>
    <xf numFmtId="176" fontId="7" fillId="0" borderId="6" xfId="0" applyNumberFormat="1" applyFont="1" applyFill="1" applyBorder="1" applyAlignment="1">
      <alignment horizontal="distributed" vertical="center"/>
    </xf>
    <xf numFmtId="176" fontId="7" fillId="0" borderId="7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/>
    </xf>
    <xf numFmtId="0" fontId="7" fillId="0" borderId="8" xfId="0" applyFont="1" applyFill="1" applyBorder="1" applyAlignment="1">
      <alignment horizontal="left" vertical="center" wrapText="1"/>
    </xf>
    <xf numFmtId="237" fontId="7" fillId="0" borderId="9" xfId="0" applyNumberFormat="1" applyFont="1" applyFill="1" applyBorder="1" applyAlignment="1">
      <alignment horizontal="left" vertical="center" shrinkToFit="1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6" fontId="7" fillId="0" borderId="14" xfId="0" applyNumberFormat="1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left" vertical="center" shrinkToFit="1"/>
    </xf>
    <xf numFmtId="237" fontId="7" fillId="0" borderId="16" xfId="0" applyNumberFormat="1" applyFont="1" applyFill="1" applyBorder="1" applyAlignment="1">
      <alignment horizontal="left" vertical="center" shrinkToFit="1"/>
    </xf>
    <xf numFmtId="0" fontId="7" fillId="0" borderId="0" xfId="0" applyFont="1" applyFill="1" applyAlignment="1">
      <alignment vertical="center"/>
    </xf>
    <xf numFmtId="0" fontId="7" fillId="0" borderId="8" xfId="0" applyFont="1" applyFill="1" applyBorder="1" applyAlignment="1">
      <alignment horizontal="left" vertical="center" shrinkToFit="1"/>
    </xf>
    <xf numFmtId="237" fontId="7" fillId="0" borderId="17" xfId="0" applyNumberFormat="1" applyFont="1" applyFill="1" applyBorder="1" applyAlignment="1">
      <alignment horizontal="left" vertical="center" shrinkToFi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176" fontId="7" fillId="0" borderId="20" xfId="0" applyNumberFormat="1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left" vertical="center" wrapText="1"/>
    </xf>
    <xf numFmtId="237" fontId="7" fillId="0" borderId="22" xfId="0" applyNumberFormat="1" applyFont="1" applyFill="1" applyBorder="1" applyAlignment="1">
      <alignment horizontal="left" vertical="center" shrinkToFit="1"/>
    </xf>
    <xf numFmtId="176" fontId="7" fillId="0" borderId="23" xfId="0" applyNumberFormat="1" applyFont="1" applyFill="1" applyBorder="1" applyAlignment="1">
      <alignment horizontal="distributed" vertical="center"/>
    </xf>
    <xf numFmtId="176" fontId="7" fillId="0" borderId="24" xfId="0" applyNumberFormat="1" applyFont="1" applyFill="1" applyBorder="1" applyAlignment="1">
      <alignment horizontal="distributed" vertical="center"/>
    </xf>
    <xf numFmtId="237" fontId="7" fillId="0" borderId="25" xfId="0" applyNumberFormat="1" applyFont="1" applyFill="1" applyBorder="1" applyAlignment="1">
      <alignment vertical="center" shrinkToFit="1"/>
    </xf>
    <xf numFmtId="176" fontId="7" fillId="0" borderId="26" xfId="0" applyNumberFormat="1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left" vertical="center" wrapText="1"/>
    </xf>
    <xf numFmtId="176" fontId="7" fillId="0" borderId="28" xfId="0" applyNumberFormat="1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left" vertical="center" wrapText="1"/>
    </xf>
    <xf numFmtId="237" fontId="7" fillId="0" borderId="30" xfId="0" applyNumberFormat="1" applyFont="1" applyFill="1" applyBorder="1" applyAlignment="1">
      <alignment horizontal="left" vertical="center" shrinkToFit="1"/>
    </xf>
    <xf numFmtId="176" fontId="7" fillId="0" borderId="31" xfId="0" applyNumberFormat="1" applyFont="1" applyFill="1" applyBorder="1" applyAlignment="1">
      <alignment horizontal="distributed" vertical="center"/>
    </xf>
    <xf numFmtId="237" fontId="7" fillId="0" borderId="32" xfId="0" applyNumberFormat="1" applyFont="1" applyFill="1" applyBorder="1" applyAlignment="1">
      <alignment horizontal="left" vertical="center" shrinkToFit="1"/>
    </xf>
    <xf numFmtId="176" fontId="7" fillId="0" borderId="33" xfId="0" applyNumberFormat="1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left" vertical="center" wrapText="1"/>
    </xf>
    <xf numFmtId="237" fontId="7" fillId="0" borderId="35" xfId="0" applyNumberFormat="1" applyFont="1" applyFill="1" applyBorder="1" applyAlignment="1">
      <alignment horizontal="left" vertical="center" shrinkToFit="1"/>
    </xf>
    <xf numFmtId="176" fontId="7" fillId="0" borderId="36" xfId="0" applyNumberFormat="1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186" fontId="8" fillId="0" borderId="32" xfId="0" applyNumberFormat="1" applyFont="1" applyFill="1" applyBorder="1" applyAlignment="1">
      <alignment vertical="center" shrinkToFit="1"/>
    </xf>
    <xf numFmtId="186" fontId="8" fillId="0" borderId="16" xfId="0" applyNumberFormat="1" applyFont="1" applyFill="1" applyBorder="1" applyAlignment="1">
      <alignment vertical="center" shrinkToFit="1"/>
    </xf>
    <xf numFmtId="186" fontId="8" fillId="0" borderId="17" xfId="0" applyNumberFormat="1" applyFont="1" applyFill="1" applyBorder="1" applyAlignment="1">
      <alignment vertical="center" shrinkToFit="1"/>
    </xf>
    <xf numFmtId="181" fontId="8" fillId="0" borderId="39" xfId="0" applyNumberFormat="1" applyFont="1" applyFill="1" applyBorder="1" applyAlignment="1">
      <alignment vertical="center" shrinkToFit="1"/>
    </xf>
    <xf numFmtId="186" fontId="8" fillId="0" borderId="9" xfId="0" applyNumberFormat="1" applyFont="1" applyFill="1" applyBorder="1" applyAlignment="1">
      <alignment vertical="center" shrinkToFit="1"/>
    </xf>
    <xf numFmtId="186" fontId="8" fillId="0" borderId="22" xfId="0" applyNumberFormat="1" applyFont="1" applyFill="1" applyBorder="1" applyAlignment="1">
      <alignment vertical="center" shrinkToFit="1"/>
    </xf>
    <xf numFmtId="181" fontId="8" fillId="0" borderId="40" xfId="0" applyNumberFormat="1" applyFont="1" applyFill="1" applyBorder="1" applyAlignment="1">
      <alignment vertical="center"/>
    </xf>
    <xf numFmtId="186" fontId="8" fillId="0" borderId="30" xfId="0" applyNumberFormat="1" applyFont="1" applyFill="1" applyBorder="1" applyAlignment="1">
      <alignment vertical="center" shrinkToFit="1"/>
    </xf>
    <xf numFmtId="186" fontId="8" fillId="0" borderId="41" xfId="0" applyNumberFormat="1" applyFont="1" applyFill="1" applyBorder="1" applyAlignment="1">
      <alignment vertical="center" shrinkToFit="1"/>
    </xf>
    <xf numFmtId="186" fontId="8" fillId="0" borderId="42" xfId="0" applyNumberFormat="1" applyFont="1" applyFill="1" applyBorder="1" applyAlignment="1">
      <alignment vertical="center" shrinkToFit="1"/>
    </xf>
    <xf numFmtId="0" fontId="6" fillId="0" borderId="43" xfId="0" applyFont="1" applyFill="1" applyBorder="1" applyAlignment="1">
      <alignment vertical="center"/>
    </xf>
    <xf numFmtId="234" fontId="8" fillId="0" borderId="44" xfId="0" applyNumberFormat="1" applyFont="1" applyFill="1" applyBorder="1" applyAlignment="1">
      <alignment horizontal="center" vertical="center"/>
    </xf>
    <xf numFmtId="235" fontId="8" fillId="0" borderId="45" xfId="0" applyNumberFormat="1" applyFont="1" applyFill="1" applyBorder="1" applyAlignment="1">
      <alignment horizontal="center" vertical="center"/>
    </xf>
    <xf numFmtId="206" fontId="8" fillId="0" borderId="44" xfId="0" applyNumberFormat="1" applyFont="1" applyFill="1" applyBorder="1" applyAlignment="1">
      <alignment horizontal="center" vertical="center"/>
    </xf>
    <xf numFmtId="186" fontId="8" fillId="0" borderId="25" xfId="0" applyNumberFormat="1" applyFont="1" applyFill="1" applyBorder="1" applyAlignment="1">
      <alignment vertical="center" wrapText="1"/>
    </xf>
    <xf numFmtId="186" fontId="8" fillId="0" borderId="46" xfId="0" applyNumberFormat="1" applyFont="1" applyFill="1" applyBorder="1" applyAlignment="1">
      <alignment vertical="center"/>
    </xf>
    <xf numFmtId="181" fontId="8" fillId="0" borderId="47" xfId="0" applyNumberFormat="1" applyFont="1" applyFill="1" applyBorder="1" applyAlignment="1">
      <alignment vertical="center" shrinkToFit="1"/>
    </xf>
    <xf numFmtId="181" fontId="8" fillId="0" borderId="48" xfId="0" applyNumberFormat="1" applyFont="1" applyFill="1" applyBorder="1" applyAlignment="1">
      <alignment vertical="center" shrinkToFit="1"/>
    </xf>
    <xf numFmtId="181" fontId="8" fillId="0" borderId="49" xfId="0" applyNumberFormat="1" applyFont="1" applyFill="1" applyBorder="1" applyAlignment="1">
      <alignment vertical="center" shrinkToFit="1"/>
    </xf>
    <xf numFmtId="0" fontId="3" fillId="0" borderId="8" xfId="16" applyFont="1" applyFill="1" applyBorder="1" applyAlignment="1">
      <alignment horizontal="left" vertical="center" wrapText="1"/>
    </xf>
    <xf numFmtId="237" fontId="7" fillId="0" borderId="9" xfId="0" applyNumberFormat="1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SheetLayoutView="100" workbookViewId="0" topLeftCell="A1">
      <selection activeCell="B1" sqref="B1"/>
    </sheetView>
  </sheetViews>
  <sheetFormatPr defaultColWidth="9.00390625" defaultRowHeight="13.5"/>
  <cols>
    <col min="1" max="1" width="0.74609375" style="9" customWidth="1"/>
    <col min="2" max="2" width="10.125" style="9" customWidth="1"/>
    <col min="3" max="3" width="0.74609375" style="9" customWidth="1"/>
    <col min="4" max="4" width="32.625" style="9" customWidth="1"/>
    <col min="5" max="5" width="16.375" style="9" customWidth="1"/>
    <col min="6" max="6" width="9.75390625" style="9" customWidth="1"/>
    <col min="7" max="7" width="9.625" style="9" customWidth="1"/>
    <col min="8" max="8" width="10.625" style="9" customWidth="1"/>
    <col min="9" max="16384" width="9.00390625" style="9" customWidth="1"/>
  </cols>
  <sheetData>
    <row r="1" spans="2:8" s="12" customFormat="1" ht="24" customHeight="1" thickBot="1">
      <c r="B1" s="54" t="s">
        <v>134</v>
      </c>
      <c r="C1" s="54"/>
      <c r="D1" s="54"/>
      <c r="E1" s="54"/>
      <c r="F1" s="54"/>
      <c r="G1" s="54"/>
      <c r="H1" s="54"/>
    </row>
    <row r="2" spans="1:8" ht="9.75" customHeight="1">
      <c r="A2" s="65"/>
      <c r="B2" s="67" t="s">
        <v>135</v>
      </c>
      <c r="C2" s="13"/>
      <c r="D2" s="69" t="s">
        <v>136</v>
      </c>
      <c r="E2" s="72" t="s">
        <v>64</v>
      </c>
      <c r="F2" s="70" t="s">
        <v>132</v>
      </c>
      <c r="G2" s="14"/>
      <c r="H2" s="74" t="s">
        <v>133</v>
      </c>
    </row>
    <row r="3" spans="1:8" ht="21.75" customHeight="1" thickBot="1">
      <c r="A3" s="66"/>
      <c r="B3" s="68"/>
      <c r="C3" s="15"/>
      <c r="D3" s="76"/>
      <c r="E3" s="73"/>
      <c r="F3" s="71"/>
      <c r="G3" s="16" t="s">
        <v>65</v>
      </c>
      <c r="H3" s="75"/>
    </row>
    <row r="4" spans="1:8" s="20" customFormat="1" ht="12" customHeight="1" thickTop="1">
      <c r="A4" s="17"/>
      <c r="B4" s="1" t="s">
        <v>0</v>
      </c>
      <c r="C4" s="1"/>
      <c r="D4" s="18" t="s">
        <v>68</v>
      </c>
      <c r="E4" s="19">
        <v>37073</v>
      </c>
      <c r="F4" s="45">
        <v>15</v>
      </c>
      <c r="G4" s="46">
        <v>9</v>
      </c>
      <c r="H4" s="47">
        <f aca="true" t="shared" si="0" ref="H4:H50">G4/F4*100</f>
        <v>60</v>
      </c>
    </row>
    <row r="5" spans="1:8" s="20" customFormat="1" ht="12" customHeight="1">
      <c r="A5" s="17"/>
      <c r="B5" s="2" t="s">
        <v>1</v>
      </c>
      <c r="C5" s="2"/>
      <c r="D5" s="21" t="s">
        <v>69</v>
      </c>
      <c r="E5" s="22">
        <v>37221</v>
      </c>
      <c r="F5" s="46">
        <v>15</v>
      </c>
      <c r="G5" s="46">
        <v>9</v>
      </c>
      <c r="H5" s="47">
        <f t="shared" si="0"/>
        <v>60</v>
      </c>
    </row>
    <row r="6" spans="1:8" s="20" customFormat="1" ht="12" customHeight="1">
      <c r="A6" s="17"/>
      <c r="B6" s="2" t="s">
        <v>2</v>
      </c>
      <c r="C6" s="2"/>
      <c r="D6" s="21" t="s">
        <v>70</v>
      </c>
      <c r="E6" s="11">
        <v>37538</v>
      </c>
      <c r="F6" s="48">
        <v>20</v>
      </c>
      <c r="G6" s="46">
        <v>12</v>
      </c>
      <c r="H6" s="47">
        <f t="shared" si="0"/>
        <v>60</v>
      </c>
    </row>
    <row r="7" spans="1:8" s="20" customFormat="1" ht="12" customHeight="1">
      <c r="A7" s="17"/>
      <c r="B7" s="2" t="s">
        <v>3</v>
      </c>
      <c r="C7" s="2"/>
      <c r="D7" s="10" t="s">
        <v>71</v>
      </c>
      <c r="E7" s="11">
        <v>37104</v>
      </c>
      <c r="F7" s="48">
        <v>13</v>
      </c>
      <c r="G7" s="46">
        <v>7</v>
      </c>
      <c r="H7" s="47">
        <f t="shared" si="0"/>
        <v>53.84615384615385</v>
      </c>
    </row>
    <row r="8" spans="1:8" s="20" customFormat="1" ht="12" customHeight="1">
      <c r="A8" s="17"/>
      <c r="B8" s="2" t="s">
        <v>4</v>
      </c>
      <c r="C8" s="2"/>
      <c r="D8" s="10" t="s">
        <v>72</v>
      </c>
      <c r="E8" s="11">
        <v>37347</v>
      </c>
      <c r="F8" s="48">
        <v>10</v>
      </c>
      <c r="G8" s="46">
        <v>6</v>
      </c>
      <c r="H8" s="47">
        <f t="shared" si="0"/>
        <v>60</v>
      </c>
    </row>
    <row r="9" spans="1:8" s="20" customFormat="1" ht="12" customHeight="1">
      <c r="A9" s="17"/>
      <c r="B9" s="2" t="s">
        <v>5</v>
      </c>
      <c r="C9" s="2"/>
      <c r="D9" s="10" t="s">
        <v>73</v>
      </c>
      <c r="E9" s="11">
        <v>37561</v>
      </c>
      <c r="F9" s="48">
        <v>15</v>
      </c>
      <c r="G9" s="46">
        <v>9</v>
      </c>
      <c r="H9" s="47">
        <f t="shared" si="0"/>
        <v>60</v>
      </c>
    </row>
    <row r="10" spans="1:8" s="20" customFormat="1" ht="12" customHeight="1">
      <c r="A10" s="17"/>
      <c r="B10" s="2" t="s">
        <v>6</v>
      </c>
      <c r="C10" s="2"/>
      <c r="D10" s="10" t="s">
        <v>74</v>
      </c>
      <c r="E10" s="11">
        <v>37421</v>
      </c>
      <c r="F10" s="48">
        <v>20</v>
      </c>
      <c r="G10" s="46">
        <v>11</v>
      </c>
      <c r="H10" s="47">
        <f t="shared" si="0"/>
        <v>55.00000000000001</v>
      </c>
    </row>
    <row r="11" spans="1:8" s="20" customFormat="1" ht="12" customHeight="1">
      <c r="A11" s="17"/>
      <c r="B11" s="2" t="s">
        <v>7</v>
      </c>
      <c r="C11" s="2"/>
      <c r="D11" s="10" t="s">
        <v>75</v>
      </c>
      <c r="E11" s="11">
        <v>36982</v>
      </c>
      <c r="F11" s="48">
        <v>20</v>
      </c>
      <c r="G11" s="46">
        <v>12</v>
      </c>
      <c r="H11" s="47">
        <f t="shared" si="0"/>
        <v>60</v>
      </c>
    </row>
    <row r="12" spans="1:8" s="20" customFormat="1" ht="12" customHeight="1">
      <c r="A12" s="17"/>
      <c r="B12" s="2" t="s">
        <v>8</v>
      </c>
      <c r="C12" s="2"/>
      <c r="D12" s="10" t="s">
        <v>76</v>
      </c>
      <c r="E12" s="11">
        <v>37712</v>
      </c>
      <c r="F12" s="48">
        <v>20</v>
      </c>
      <c r="G12" s="46">
        <v>11</v>
      </c>
      <c r="H12" s="47">
        <f t="shared" si="0"/>
        <v>55.00000000000001</v>
      </c>
    </row>
    <row r="13" spans="1:8" s="20" customFormat="1" ht="12" customHeight="1">
      <c r="A13" s="17"/>
      <c r="B13" s="2" t="s">
        <v>9</v>
      </c>
      <c r="C13" s="2"/>
      <c r="D13" s="10" t="s">
        <v>77</v>
      </c>
      <c r="E13" s="11">
        <v>38261</v>
      </c>
      <c r="F13" s="48">
        <v>15</v>
      </c>
      <c r="G13" s="46">
        <v>9</v>
      </c>
      <c r="H13" s="47">
        <f t="shared" si="0"/>
        <v>60</v>
      </c>
    </row>
    <row r="14" spans="1:8" s="20" customFormat="1" ht="12" customHeight="1">
      <c r="A14" s="17"/>
      <c r="B14" s="2" t="s">
        <v>10</v>
      </c>
      <c r="C14" s="2"/>
      <c r="D14" s="10" t="s">
        <v>78</v>
      </c>
      <c r="E14" s="11">
        <v>36617</v>
      </c>
      <c r="F14" s="48">
        <v>18</v>
      </c>
      <c r="G14" s="46">
        <v>11</v>
      </c>
      <c r="H14" s="47">
        <f t="shared" si="0"/>
        <v>61.111111111111114</v>
      </c>
    </row>
    <row r="15" spans="1:8" s="20" customFormat="1" ht="12" customHeight="1">
      <c r="A15" s="17"/>
      <c r="B15" s="2" t="s">
        <v>11</v>
      </c>
      <c r="C15" s="2"/>
      <c r="D15" s="63" t="s">
        <v>79</v>
      </c>
      <c r="E15" s="11">
        <v>31260</v>
      </c>
      <c r="F15" s="48">
        <v>22</v>
      </c>
      <c r="G15" s="46">
        <v>14</v>
      </c>
      <c r="H15" s="47">
        <f t="shared" si="0"/>
        <v>63.63636363636363</v>
      </c>
    </row>
    <row r="16" spans="1:8" s="20" customFormat="1" ht="12" customHeight="1">
      <c r="A16" s="17"/>
      <c r="B16" s="2" t="s">
        <v>12</v>
      </c>
      <c r="C16" s="2"/>
      <c r="D16" s="10" t="s">
        <v>80</v>
      </c>
      <c r="E16" s="11">
        <v>36732</v>
      </c>
      <c r="F16" s="48">
        <v>25</v>
      </c>
      <c r="G16" s="46">
        <v>13</v>
      </c>
      <c r="H16" s="47">
        <f t="shared" si="0"/>
        <v>52</v>
      </c>
    </row>
    <row r="17" spans="1:8" s="20" customFormat="1" ht="12" customHeight="1">
      <c r="A17" s="17"/>
      <c r="B17" s="2" t="s">
        <v>13</v>
      </c>
      <c r="C17" s="2"/>
      <c r="D17" s="10" t="s">
        <v>81</v>
      </c>
      <c r="E17" s="11">
        <v>37347</v>
      </c>
      <c r="F17" s="48">
        <v>12</v>
      </c>
      <c r="G17" s="46">
        <v>6</v>
      </c>
      <c r="H17" s="47">
        <f t="shared" si="0"/>
        <v>50</v>
      </c>
    </row>
    <row r="18" spans="1:8" s="20" customFormat="1" ht="12" customHeight="1">
      <c r="A18" s="17"/>
      <c r="B18" s="2" t="s">
        <v>14</v>
      </c>
      <c r="C18" s="2"/>
      <c r="D18" s="10" t="s">
        <v>82</v>
      </c>
      <c r="E18" s="11">
        <v>37469</v>
      </c>
      <c r="F18" s="48">
        <v>19</v>
      </c>
      <c r="G18" s="46">
        <v>11</v>
      </c>
      <c r="H18" s="47">
        <f t="shared" si="0"/>
        <v>57.89473684210527</v>
      </c>
    </row>
    <row r="19" spans="1:8" s="20" customFormat="1" ht="12" customHeight="1">
      <c r="A19" s="17"/>
      <c r="B19" s="2" t="s">
        <v>15</v>
      </c>
      <c r="C19" s="2"/>
      <c r="D19" s="10" t="s">
        <v>84</v>
      </c>
      <c r="E19" s="11">
        <v>37043</v>
      </c>
      <c r="F19" s="48">
        <v>20</v>
      </c>
      <c r="G19" s="46">
        <v>12</v>
      </c>
      <c r="H19" s="47">
        <f t="shared" si="0"/>
        <v>60</v>
      </c>
    </row>
    <row r="20" spans="1:8" s="20" customFormat="1" ht="12" customHeight="1">
      <c r="A20" s="17"/>
      <c r="B20" s="2" t="s">
        <v>16</v>
      </c>
      <c r="C20" s="2"/>
      <c r="D20" s="10" t="s">
        <v>83</v>
      </c>
      <c r="E20" s="11">
        <v>37377</v>
      </c>
      <c r="F20" s="48">
        <v>20</v>
      </c>
      <c r="G20" s="46">
        <v>11</v>
      </c>
      <c r="H20" s="47">
        <f t="shared" si="0"/>
        <v>55.00000000000001</v>
      </c>
    </row>
    <row r="21" spans="1:8" s="20" customFormat="1" ht="12" customHeight="1">
      <c r="A21" s="17"/>
      <c r="B21" s="2" t="s">
        <v>17</v>
      </c>
      <c r="C21" s="2"/>
      <c r="D21" s="10" t="s">
        <v>85</v>
      </c>
      <c r="E21" s="11">
        <v>37691</v>
      </c>
      <c r="F21" s="48">
        <v>10</v>
      </c>
      <c r="G21" s="46">
        <v>6</v>
      </c>
      <c r="H21" s="47">
        <f t="shared" si="0"/>
        <v>60</v>
      </c>
    </row>
    <row r="22" spans="1:8" s="20" customFormat="1" ht="12" customHeight="1">
      <c r="A22" s="17"/>
      <c r="B22" s="2" t="s">
        <v>18</v>
      </c>
      <c r="C22" s="2"/>
      <c r="D22" s="10" t="s">
        <v>86</v>
      </c>
      <c r="E22" s="11">
        <v>37386</v>
      </c>
      <c r="F22" s="48">
        <v>15</v>
      </c>
      <c r="G22" s="46">
        <v>8</v>
      </c>
      <c r="H22" s="47">
        <f t="shared" si="0"/>
        <v>53.333333333333336</v>
      </c>
    </row>
    <row r="23" spans="1:8" s="20" customFormat="1" ht="12" customHeight="1">
      <c r="A23" s="17"/>
      <c r="B23" s="2" t="s">
        <v>19</v>
      </c>
      <c r="C23" s="2"/>
      <c r="D23" s="10" t="s">
        <v>87</v>
      </c>
      <c r="E23" s="11">
        <v>37712</v>
      </c>
      <c r="F23" s="48">
        <v>8</v>
      </c>
      <c r="G23" s="46">
        <v>4</v>
      </c>
      <c r="H23" s="47">
        <f t="shared" si="0"/>
        <v>50</v>
      </c>
    </row>
    <row r="24" spans="1:8" s="20" customFormat="1" ht="12" customHeight="1">
      <c r="A24" s="17"/>
      <c r="B24" s="2" t="s">
        <v>20</v>
      </c>
      <c r="C24" s="2"/>
      <c r="D24" s="10" t="s">
        <v>88</v>
      </c>
      <c r="E24" s="11">
        <v>38078</v>
      </c>
      <c r="F24" s="48">
        <v>15</v>
      </c>
      <c r="G24" s="46">
        <v>8</v>
      </c>
      <c r="H24" s="47">
        <f t="shared" si="0"/>
        <v>53.333333333333336</v>
      </c>
    </row>
    <row r="25" spans="1:8" s="20" customFormat="1" ht="12" customHeight="1">
      <c r="A25" s="17"/>
      <c r="B25" s="2" t="s">
        <v>21</v>
      </c>
      <c r="C25" s="2"/>
      <c r="D25" s="10" t="s">
        <v>89</v>
      </c>
      <c r="E25" s="11">
        <v>37196</v>
      </c>
      <c r="F25" s="48">
        <v>20</v>
      </c>
      <c r="G25" s="46">
        <v>11</v>
      </c>
      <c r="H25" s="47">
        <f t="shared" si="0"/>
        <v>55.00000000000001</v>
      </c>
    </row>
    <row r="26" spans="1:8" s="20" customFormat="1" ht="12" customHeight="1">
      <c r="A26" s="17"/>
      <c r="B26" s="2" t="s">
        <v>22</v>
      </c>
      <c r="C26" s="2"/>
      <c r="D26" s="10" t="s">
        <v>90</v>
      </c>
      <c r="E26" s="11">
        <v>37347</v>
      </c>
      <c r="F26" s="48">
        <v>20</v>
      </c>
      <c r="G26" s="46">
        <v>11</v>
      </c>
      <c r="H26" s="47">
        <f t="shared" si="0"/>
        <v>55.00000000000001</v>
      </c>
    </row>
    <row r="27" spans="1:8" s="20" customFormat="1" ht="12" customHeight="1">
      <c r="A27" s="17"/>
      <c r="B27" s="2" t="s">
        <v>23</v>
      </c>
      <c r="C27" s="2"/>
      <c r="D27" s="10" t="s">
        <v>91</v>
      </c>
      <c r="E27" s="11">
        <v>36937</v>
      </c>
      <c r="F27" s="48">
        <v>20</v>
      </c>
      <c r="G27" s="46">
        <v>10</v>
      </c>
      <c r="H27" s="47">
        <f t="shared" si="0"/>
        <v>50</v>
      </c>
    </row>
    <row r="28" spans="1:8" s="20" customFormat="1" ht="12" customHeight="1">
      <c r="A28" s="17"/>
      <c r="B28" s="2" t="s">
        <v>24</v>
      </c>
      <c r="C28" s="2"/>
      <c r="D28" s="10" t="s">
        <v>92</v>
      </c>
      <c r="E28" s="11">
        <v>37347</v>
      </c>
      <c r="F28" s="48">
        <v>15</v>
      </c>
      <c r="G28" s="46">
        <v>8</v>
      </c>
      <c r="H28" s="47">
        <f t="shared" si="0"/>
        <v>53.333333333333336</v>
      </c>
    </row>
    <row r="29" spans="1:8" s="20" customFormat="1" ht="12" customHeight="1">
      <c r="A29" s="17"/>
      <c r="B29" s="2" t="s">
        <v>25</v>
      </c>
      <c r="C29" s="2"/>
      <c r="D29" s="10" t="s">
        <v>93</v>
      </c>
      <c r="E29" s="11">
        <v>38188</v>
      </c>
      <c r="F29" s="48">
        <v>15</v>
      </c>
      <c r="G29" s="46">
        <v>9</v>
      </c>
      <c r="H29" s="47">
        <f t="shared" si="0"/>
        <v>60</v>
      </c>
    </row>
    <row r="30" spans="1:8" s="20" customFormat="1" ht="12" customHeight="1">
      <c r="A30" s="17"/>
      <c r="B30" s="2" t="s">
        <v>26</v>
      </c>
      <c r="C30" s="2"/>
      <c r="D30" s="10" t="s">
        <v>94</v>
      </c>
      <c r="E30" s="11">
        <v>35886</v>
      </c>
      <c r="F30" s="48">
        <v>14</v>
      </c>
      <c r="G30" s="46">
        <v>8</v>
      </c>
      <c r="H30" s="47">
        <f t="shared" si="0"/>
        <v>57.14285714285714</v>
      </c>
    </row>
    <row r="31" spans="1:8" s="20" customFormat="1" ht="12" customHeight="1">
      <c r="A31" s="17"/>
      <c r="B31" s="2" t="s">
        <v>27</v>
      </c>
      <c r="C31" s="2"/>
      <c r="D31" s="10" t="s">
        <v>95</v>
      </c>
      <c r="E31" s="11">
        <v>37512</v>
      </c>
      <c r="F31" s="48">
        <v>20</v>
      </c>
      <c r="G31" s="46">
        <v>10</v>
      </c>
      <c r="H31" s="47">
        <f t="shared" si="0"/>
        <v>50</v>
      </c>
    </row>
    <row r="32" spans="1:8" s="20" customFormat="1" ht="12" customHeight="1">
      <c r="A32" s="17"/>
      <c r="B32" s="3" t="s">
        <v>28</v>
      </c>
      <c r="C32" s="3"/>
      <c r="D32" s="23" t="s">
        <v>96</v>
      </c>
      <c r="E32" s="11">
        <v>37073</v>
      </c>
      <c r="F32" s="48">
        <v>15</v>
      </c>
      <c r="G32" s="46">
        <v>9</v>
      </c>
      <c r="H32" s="47">
        <f t="shared" si="0"/>
        <v>60</v>
      </c>
    </row>
    <row r="33" spans="1:8" s="20" customFormat="1" ht="12" customHeight="1">
      <c r="A33" s="17"/>
      <c r="B33" s="4" t="s">
        <v>29</v>
      </c>
      <c r="C33" s="4"/>
      <c r="D33" s="24" t="s">
        <v>97</v>
      </c>
      <c r="E33" s="11">
        <v>37347</v>
      </c>
      <c r="F33" s="48">
        <v>14</v>
      </c>
      <c r="G33" s="46">
        <v>8</v>
      </c>
      <c r="H33" s="47">
        <f t="shared" si="0"/>
        <v>57.14285714285714</v>
      </c>
    </row>
    <row r="34" spans="1:8" s="20" customFormat="1" ht="12" customHeight="1">
      <c r="A34" s="17"/>
      <c r="B34" s="4" t="s">
        <v>30</v>
      </c>
      <c r="C34" s="4"/>
      <c r="D34" s="24" t="s">
        <v>98</v>
      </c>
      <c r="E34" s="11">
        <v>36966</v>
      </c>
      <c r="F34" s="48">
        <v>19</v>
      </c>
      <c r="G34" s="46">
        <v>9</v>
      </c>
      <c r="H34" s="47">
        <f t="shared" si="0"/>
        <v>47.368421052631575</v>
      </c>
    </row>
    <row r="35" spans="1:8" s="20" customFormat="1" ht="12" customHeight="1">
      <c r="A35" s="17"/>
      <c r="B35" s="4" t="s">
        <v>31</v>
      </c>
      <c r="C35" s="4"/>
      <c r="D35" s="24" t="s">
        <v>99</v>
      </c>
      <c r="E35" s="11">
        <v>37408</v>
      </c>
      <c r="F35" s="48">
        <v>15</v>
      </c>
      <c r="G35" s="46">
        <v>9</v>
      </c>
      <c r="H35" s="47">
        <f t="shared" si="0"/>
        <v>60</v>
      </c>
    </row>
    <row r="36" spans="1:8" s="20" customFormat="1" ht="12" customHeight="1">
      <c r="A36" s="17"/>
      <c r="B36" s="4" t="s">
        <v>32</v>
      </c>
      <c r="C36" s="4"/>
      <c r="D36" s="24" t="s">
        <v>100</v>
      </c>
      <c r="E36" s="11">
        <v>37347</v>
      </c>
      <c r="F36" s="48">
        <v>15</v>
      </c>
      <c r="G36" s="46">
        <v>8</v>
      </c>
      <c r="H36" s="47">
        <f t="shared" si="0"/>
        <v>53.333333333333336</v>
      </c>
    </row>
    <row r="37" spans="1:8" s="20" customFormat="1" ht="12" customHeight="1">
      <c r="A37" s="17"/>
      <c r="B37" s="4" t="s">
        <v>33</v>
      </c>
      <c r="C37" s="4"/>
      <c r="D37" s="24" t="s">
        <v>101</v>
      </c>
      <c r="E37" s="11">
        <v>37417</v>
      </c>
      <c r="F37" s="48">
        <v>9</v>
      </c>
      <c r="G37" s="46">
        <v>5</v>
      </c>
      <c r="H37" s="47">
        <f t="shared" si="0"/>
        <v>55.55555555555556</v>
      </c>
    </row>
    <row r="38" spans="1:8" s="20" customFormat="1" ht="12" customHeight="1">
      <c r="A38" s="17"/>
      <c r="B38" s="4" t="s">
        <v>34</v>
      </c>
      <c r="C38" s="4"/>
      <c r="D38" s="24" t="s">
        <v>102</v>
      </c>
      <c r="E38" s="11">
        <v>36800</v>
      </c>
      <c r="F38" s="48">
        <v>20</v>
      </c>
      <c r="G38" s="46">
        <v>12</v>
      </c>
      <c r="H38" s="47">
        <f t="shared" si="0"/>
        <v>60</v>
      </c>
    </row>
    <row r="39" spans="1:8" s="20" customFormat="1" ht="12" customHeight="1">
      <c r="A39" s="17"/>
      <c r="B39" s="4" t="s">
        <v>35</v>
      </c>
      <c r="C39" s="4"/>
      <c r="D39" s="24" t="s">
        <v>103</v>
      </c>
      <c r="E39" s="11">
        <v>37469</v>
      </c>
      <c r="F39" s="48">
        <v>20</v>
      </c>
      <c r="G39" s="46">
        <v>12</v>
      </c>
      <c r="H39" s="47">
        <f t="shared" si="0"/>
        <v>60</v>
      </c>
    </row>
    <row r="40" spans="1:8" s="20" customFormat="1" ht="12" customHeight="1">
      <c r="A40" s="17"/>
      <c r="B40" s="4" t="s">
        <v>36</v>
      </c>
      <c r="C40" s="4"/>
      <c r="D40" s="24" t="s">
        <v>104</v>
      </c>
      <c r="E40" s="11">
        <v>37377</v>
      </c>
      <c r="F40" s="48">
        <v>15</v>
      </c>
      <c r="G40" s="46">
        <v>8</v>
      </c>
      <c r="H40" s="47">
        <f t="shared" si="0"/>
        <v>53.333333333333336</v>
      </c>
    </row>
    <row r="41" spans="1:8" s="20" customFormat="1" ht="12" customHeight="1">
      <c r="A41" s="17"/>
      <c r="B41" s="4" t="s">
        <v>37</v>
      </c>
      <c r="C41" s="4"/>
      <c r="D41" s="24" t="s">
        <v>105</v>
      </c>
      <c r="E41" s="11">
        <v>37347</v>
      </c>
      <c r="F41" s="48">
        <v>15</v>
      </c>
      <c r="G41" s="46">
        <v>10</v>
      </c>
      <c r="H41" s="47">
        <f t="shared" si="0"/>
        <v>66.66666666666666</v>
      </c>
    </row>
    <row r="42" spans="1:8" s="20" customFormat="1" ht="12" customHeight="1">
      <c r="A42" s="17"/>
      <c r="B42" s="4" t="s">
        <v>38</v>
      </c>
      <c r="C42" s="4"/>
      <c r="D42" s="24" t="s">
        <v>106</v>
      </c>
      <c r="E42" s="11">
        <v>38084</v>
      </c>
      <c r="F42" s="48">
        <v>14</v>
      </c>
      <c r="G42" s="46">
        <v>8</v>
      </c>
      <c r="H42" s="47">
        <f t="shared" si="0"/>
        <v>57.14285714285714</v>
      </c>
    </row>
    <row r="43" spans="1:8" s="20" customFormat="1" ht="12" customHeight="1">
      <c r="A43" s="17"/>
      <c r="B43" s="4" t="s">
        <v>39</v>
      </c>
      <c r="C43" s="4"/>
      <c r="D43" s="24" t="s">
        <v>107</v>
      </c>
      <c r="E43" s="11">
        <v>37287</v>
      </c>
      <c r="F43" s="48">
        <v>20</v>
      </c>
      <c r="G43" s="46">
        <v>12</v>
      </c>
      <c r="H43" s="47">
        <f t="shared" si="0"/>
        <v>60</v>
      </c>
    </row>
    <row r="44" spans="1:8" s="20" customFormat="1" ht="12" customHeight="1">
      <c r="A44" s="17"/>
      <c r="B44" s="4" t="s">
        <v>40</v>
      </c>
      <c r="C44" s="4"/>
      <c r="D44" s="24" t="s">
        <v>108</v>
      </c>
      <c r="E44" s="64">
        <v>16589</v>
      </c>
      <c r="F44" s="48">
        <v>20</v>
      </c>
      <c r="G44" s="46">
        <v>12</v>
      </c>
      <c r="H44" s="47">
        <f t="shared" si="0"/>
        <v>60</v>
      </c>
    </row>
    <row r="45" spans="1:8" s="20" customFormat="1" ht="12" customHeight="1">
      <c r="A45" s="17"/>
      <c r="B45" s="4" t="s">
        <v>41</v>
      </c>
      <c r="C45" s="4"/>
      <c r="D45" s="24" t="s">
        <v>109</v>
      </c>
      <c r="E45" s="11">
        <v>37438</v>
      </c>
      <c r="F45" s="48">
        <v>20</v>
      </c>
      <c r="G45" s="46">
        <v>12</v>
      </c>
      <c r="H45" s="47">
        <f t="shared" si="0"/>
        <v>60</v>
      </c>
    </row>
    <row r="46" spans="1:8" s="20" customFormat="1" ht="12" customHeight="1">
      <c r="A46" s="17"/>
      <c r="B46" s="4" t="s">
        <v>42</v>
      </c>
      <c r="C46" s="4"/>
      <c r="D46" s="24" t="s">
        <v>111</v>
      </c>
      <c r="E46" s="11">
        <v>37347</v>
      </c>
      <c r="F46" s="48">
        <v>10</v>
      </c>
      <c r="G46" s="46">
        <v>5</v>
      </c>
      <c r="H46" s="47">
        <f t="shared" si="0"/>
        <v>50</v>
      </c>
    </row>
    <row r="47" spans="1:8" s="20" customFormat="1" ht="12" customHeight="1">
      <c r="A47" s="17"/>
      <c r="B47" s="4" t="s">
        <v>43</v>
      </c>
      <c r="C47" s="4"/>
      <c r="D47" s="24" t="s">
        <v>110</v>
      </c>
      <c r="E47" s="11">
        <v>37408</v>
      </c>
      <c r="F47" s="48">
        <v>20</v>
      </c>
      <c r="G47" s="46">
        <v>12</v>
      </c>
      <c r="H47" s="47">
        <f t="shared" si="0"/>
        <v>60</v>
      </c>
    </row>
    <row r="48" spans="1:8" s="20" customFormat="1" ht="12" customHeight="1">
      <c r="A48" s="17"/>
      <c r="B48" s="4" t="s">
        <v>44</v>
      </c>
      <c r="C48" s="4"/>
      <c r="D48" s="24" t="s">
        <v>112</v>
      </c>
      <c r="E48" s="11">
        <v>37895</v>
      </c>
      <c r="F48" s="48">
        <v>15</v>
      </c>
      <c r="G48" s="46">
        <v>9</v>
      </c>
      <c r="H48" s="47">
        <f t="shared" si="0"/>
        <v>60</v>
      </c>
    </row>
    <row r="49" spans="1:8" s="20" customFormat="1" ht="12" customHeight="1">
      <c r="A49" s="17"/>
      <c r="B49" s="4" t="s">
        <v>45</v>
      </c>
      <c r="C49" s="4"/>
      <c r="D49" s="24" t="s">
        <v>113</v>
      </c>
      <c r="E49" s="11">
        <v>37257</v>
      </c>
      <c r="F49" s="48">
        <v>20</v>
      </c>
      <c r="G49" s="46">
        <v>11</v>
      </c>
      <c r="H49" s="47">
        <f t="shared" si="0"/>
        <v>55.00000000000001</v>
      </c>
    </row>
    <row r="50" spans="1:8" s="20" customFormat="1" ht="12" customHeight="1" thickBot="1">
      <c r="A50" s="25"/>
      <c r="B50" s="5" t="s">
        <v>46</v>
      </c>
      <c r="C50" s="5"/>
      <c r="D50" s="26" t="s">
        <v>114</v>
      </c>
      <c r="E50" s="27">
        <v>37712</v>
      </c>
      <c r="F50" s="49">
        <v>15</v>
      </c>
      <c r="G50" s="49">
        <v>9</v>
      </c>
      <c r="H50" s="47">
        <f t="shared" si="0"/>
        <v>60</v>
      </c>
    </row>
    <row r="51" spans="1:8" s="20" customFormat="1" ht="16.5" customHeight="1" thickBot="1">
      <c r="A51" s="28"/>
      <c r="B51" s="6" t="s">
        <v>66</v>
      </c>
      <c r="C51" s="29"/>
      <c r="D51" s="57">
        <f>COUNTA(D4:D50)</f>
        <v>47</v>
      </c>
      <c r="E51" s="30"/>
      <c r="F51" s="58">
        <f>SUM(F4:F50)</f>
        <v>782</v>
      </c>
      <c r="G51" s="58">
        <f>SUM(G4:G50)</f>
        <v>446</v>
      </c>
      <c r="H51" s="50">
        <f>G51/F51*100</f>
        <v>57.033248081841435</v>
      </c>
    </row>
    <row r="52" spans="1:8" s="20" customFormat="1" ht="12" customHeight="1">
      <c r="A52" s="31"/>
      <c r="B52" s="3" t="s">
        <v>47</v>
      </c>
      <c r="C52" s="3"/>
      <c r="D52" s="32" t="s">
        <v>115</v>
      </c>
      <c r="E52" s="22">
        <v>37622</v>
      </c>
      <c r="F52" s="46">
        <v>10</v>
      </c>
      <c r="G52" s="46">
        <v>6</v>
      </c>
      <c r="H52" s="47">
        <f>G52/F52*100</f>
        <v>60</v>
      </c>
    </row>
    <row r="53" spans="1:8" s="20" customFormat="1" ht="12" customHeight="1">
      <c r="A53" s="33"/>
      <c r="B53" s="7" t="s">
        <v>48</v>
      </c>
      <c r="C53" s="7"/>
      <c r="D53" s="34" t="s">
        <v>116</v>
      </c>
      <c r="E53" s="35">
        <v>37803</v>
      </c>
      <c r="F53" s="51">
        <v>15</v>
      </c>
      <c r="G53" s="46">
        <v>8</v>
      </c>
      <c r="H53" s="47">
        <f>G53/F53*100</f>
        <v>53.333333333333336</v>
      </c>
    </row>
    <row r="54" spans="1:8" s="20" customFormat="1" ht="12" customHeight="1">
      <c r="A54" s="36"/>
      <c r="B54" s="2" t="s">
        <v>62</v>
      </c>
      <c r="C54" s="2"/>
      <c r="D54" s="10" t="s">
        <v>117</v>
      </c>
      <c r="E54" s="37">
        <v>37165</v>
      </c>
      <c r="F54" s="44">
        <v>23</v>
      </c>
      <c r="G54" s="46">
        <v>13</v>
      </c>
      <c r="H54" s="47">
        <f aca="true" t="shared" si="1" ref="H54:H64">G54/F54*100</f>
        <v>56.52173913043478</v>
      </c>
    </row>
    <row r="55" spans="1:8" s="20" customFormat="1" ht="12" customHeight="1">
      <c r="A55" s="36"/>
      <c r="B55" s="2" t="s">
        <v>49</v>
      </c>
      <c r="C55" s="2"/>
      <c r="D55" s="10" t="s">
        <v>118</v>
      </c>
      <c r="E55" s="37">
        <v>37712</v>
      </c>
      <c r="F55" s="44">
        <v>15</v>
      </c>
      <c r="G55" s="46">
        <v>8</v>
      </c>
      <c r="H55" s="47">
        <f t="shared" si="1"/>
        <v>53.333333333333336</v>
      </c>
    </row>
    <row r="56" spans="1:8" s="20" customFormat="1" ht="12" customHeight="1">
      <c r="A56" s="36"/>
      <c r="B56" s="2" t="s">
        <v>50</v>
      </c>
      <c r="C56" s="2"/>
      <c r="D56" s="10" t="s">
        <v>119</v>
      </c>
      <c r="E56" s="37">
        <v>37043</v>
      </c>
      <c r="F56" s="44">
        <v>18</v>
      </c>
      <c r="G56" s="46">
        <v>10</v>
      </c>
      <c r="H56" s="47">
        <f t="shared" si="1"/>
        <v>55.55555555555556</v>
      </c>
    </row>
    <row r="57" spans="1:8" s="20" customFormat="1" ht="12" customHeight="1">
      <c r="A57" s="36"/>
      <c r="B57" s="2" t="s">
        <v>51</v>
      </c>
      <c r="C57" s="2"/>
      <c r="D57" s="10" t="s">
        <v>120</v>
      </c>
      <c r="E57" s="37">
        <v>37306</v>
      </c>
      <c r="F57" s="44">
        <v>13</v>
      </c>
      <c r="G57" s="46">
        <v>6</v>
      </c>
      <c r="H57" s="47">
        <f t="shared" si="1"/>
        <v>46.15384615384615</v>
      </c>
    </row>
    <row r="58" spans="1:8" s="20" customFormat="1" ht="12" customHeight="1">
      <c r="A58" s="36"/>
      <c r="B58" s="2" t="s">
        <v>60</v>
      </c>
      <c r="C58" s="2"/>
      <c r="D58" s="10" t="s">
        <v>121</v>
      </c>
      <c r="E58" s="37">
        <v>36982</v>
      </c>
      <c r="F58" s="44">
        <v>12</v>
      </c>
      <c r="G58" s="46">
        <v>5</v>
      </c>
      <c r="H58" s="47">
        <f>G58/F58*100</f>
        <v>41.66666666666667</v>
      </c>
    </row>
    <row r="59" spans="1:8" s="20" customFormat="1" ht="12" customHeight="1">
      <c r="A59" s="36"/>
      <c r="B59" s="2" t="s">
        <v>59</v>
      </c>
      <c r="C59" s="2"/>
      <c r="D59" s="10" t="s">
        <v>122</v>
      </c>
      <c r="E59" s="37">
        <v>37795</v>
      </c>
      <c r="F59" s="44">
        <v>15</v>
      </c>
      <c r="G59" s="46">
        <v>9</v>
      </c>
      <c r="H59" s="47">
        <f>G59/F59*100</f>
        <v>60</v>
      </c>
    </row>
    <row r="60" spans="1:8" s="20" customFormat="1" ht="12" customHeight="1">
      <c r="A60" s="36"/>
      <c r="B60" s="2" t="s">
        <v>61</v>
      </c>
      <c r="C60" s="2"/>
      <c r="D60" s="10" t="s">
        <v>123</v>
      </c>
      <c r="E60" s="37">
        <v>37712</v>
      </c>
      <c r="F60" s="44">
        <v>14</v>
      </c>
      <c r="G60" s="46">
        <v>8</v>
      </c>
      <c r="H60" s="47">
        <f t="shared" si="1"/>
        <v>57.14285714285714</v>
      </c>
    </row>
    <row r="61" spans="1:8" s="20" customFormat="1" ht="12" customHeight="1">
      <c r="A61" s="36"/>
      <c r="B61" s="2" t="s">
        <v>52</v>
      </c>
      <c r="C61" s="2"/>
      <c r="D61" s="10" t="s">
        <v>124</v>
      </c>
      <c r="E61" s="37">
        <v>37599</v>
      </c>
      <c r="F61" s="44">
        <v>15</v>
      </c>
      <c r="G61" s="46">
        <v>9</v>
      </c>
      <c r="H61" s="47">
        <f t="shared" si="1"/>
        <v>60</v>
      </c>
    </row>
    <row r="62" spans="1:8" s="20" customFormat="1" ht="12" customHeight="1">
      <c r="A62" s="36"/>
      <c r="B62" s="2" t="s">
        <v>53</v>
      </c>
      <c r="C62" s="2"/>
      <c r="D62" s="10" t="s">
        <v>125</v>
      </c>
      <c r="E62" s="37">
        <v>38078</v>
      </c>
      <c r="F62" s="44">
        <v>12</v>
      </c>
      <c r="G62" s="46">
        <v>6</v>
      </c>
      <c r="H62" s="47">
        <f t="shared" si="1"/>
        <v>50</v>
      </c>
    </row>
    <row r="63" spans="1:8" s="20" customFormat="1" ht="12" customHeight="1">
      <c r="A63" s="36"/>
      <c r="B63" s="2" t="s">
        <v>54</v>
      </c>
      <c r="C63" s="2"/>
      <c r="D63" s="10" t="s">
        <v>126</v>
      </c>
      <c r="E63" s="37">
        <v>37853</v>
      </c>
      <c r="F63" s="44">
        <v>15</v>
      </c>
      <c r="G63" s="46">
        <v>9</v>
      </c>
      <c r="H63" s="47">
        <f t="shared" si="1"/>
        <v>60</v>
      </c>
    </row>
    <row r="64" spans="1:8" s="20" customFormat="1" ht="12" customHeight="1">
      <c r="A64" s="36"/>
      <c r="B64" s="2" t="s">
        <v>63</v>
      </c>
      <c r="C64" s="2"/>
      <c r="D64" s="10" t="s">
        <v>127</v>
      </c>
      <c r="E64" s="37">
        <v>37530</v>
      </c>
      <c r="F64" s="44">
        <v>12</v>
      </c>
      <c r="G64" s="46">
        <v>7</v>
      </c>
      <c r="H64" s="47">
        <f t="shared" si="1"/>
        <v>58.333333333333336</v>
      </c>
    </row>
    <row r="65" spans="1:8" s="20" customFormat="1" ht="12" customHeight="1">
      <c r="A65" s="36"/>
      <c r="B65" s="2" t="s">
        <v>55</v>
      </c>
      <c r="C65" s="2"/>
      <c r="D65" s="10" t="s">
        <v>128</v>
      </c>
      <c r="E65" s="37">
        <v>37812</v>
      </c>
      <c r="F65" s="44">
        <v>17</v>
      </c>
      <c r="G65" s="46">
        <v>7</v>
      </c>
      <c r="H65" s="47">
        <f aca="true" t="shared" si="2" ref="H65:H70">G65/F65*100</f>
        <v>41.17647058823529</v>
      </c>
    </row>
    <row r="66" spans="1:8" s="20" customFormat="1" ht="12" customHeight="1">
      <c r="A66" s="36"/>
      <c r="B66" s="2" t="s">
        <v>56</v>
      </c>
      <c r="C66" s="2"/>
      <c r="D66" s="10" t="s">
        <v>129</v>
      </c>
      <c r="E66" s="37">
        <v>37162</v>
      </c>
      <c r="F66" s="44">
        <v>19</v>
      </c>
      <c r="G66" s="46">
        <v>10</v>
      </c>
      <c r="H66" s="47">
        <f t="shared" si="2"/>
        <v>52.63157894736842</v>
      </c>
    </row>
    <row r="67" spans="1:8" s="20" customFormat="1" ht="12" customHeight="1">
      <c r="A67" s="36"/>
      <c r="B67" s="2" t="s">
        <v>57</v>
      </c>
      <c r="C67" s="2"/>
      <c r="D67" s="10" t="s">
        <v>130</v>
      </c>
      <c r="E67" s="37">
        <v>38261</v>
      </c>
      <c r="F67" s="44">
        <v>18</v>
      </c>
      <c r="G67" s="46">
        <v>10</v>
      </c>
      <c r="H67" s="47">
        <f t="shared" si="2"/>
        <v>55.55555555555556</v>
      </c>
    </row>
    <row r="68" spans="1:8" s="20" customFormat="1" ht="12" customHeight="1" thickBot="1">
      <c r="A68" s="38"/>
      <c r="B68" s="8" t="s">
        <v>58</v>
      </c>
      <c r="C68" s="8"/>
      <c r="D68" s="39" t="s">
        <v>131</v>
      </c>
      <c r="E68" s="40">
        <v>37469</v>
      </c>
      <c r="F68" s="52">
        <v>17</v>
      </c>
      <c r="G68" s="53">
        <v>10</v>
      </c>
      <c r="H68" s="60">
        <f t="shared" si="2"/>
        <v>58.82352941176471</v>
      </c>
    </row>
    <row r="69" spans="1:8" s="20" customFormat="1" ht="16.5" customHeight="1" thickBot="1">
      <c r="A69" s="41"/>
      <c r="B69" s="6" t="s">
        <v>66</v>
      </c>
      <c r="C69" s="29"/>
      <c r="D69" s="55">
        <f>COUNTA(D52:D68)</f>
        <v>17</v>
      </c>
      <c r="E69" s="42"/>
      <c r="F69" s="59">
        <f>SUM(F52:F68)</f>
        <v>260</v>
      </c>
      <c r="G69" s="59">
        <f>SUM(G52:G68)</f>
        <v>141</v>
      </c>
      <c r="H69" s="62">
        <f t="shared" si="2"/>
        <v>54.230769230769226</v>
      </c>
    </row>
    <row r="70" spans="1:8" s="20" customFormat="1" ht="16.5" customHeight="1" thickBot="1">
      <c r="A70" s="41"/>
      <c r="B70" s="6" t="s">
        <v>67</v>
      </c>
      <c r="C70" s="29"/>
      <c r="D70" s="56">
        <f>D51+D69</f>
        <v>64</v>
      </c>
      <c r="E70" s="43"/>
      <c r="F70" s="59">
        <f>F51+F69</f>
        <v>1042</v>
      </c>
      <c r="G70" s="59">
        <f>G51+G69</f>
        <v>587</v>
      </c>
      <c r="H70" s="61">
        <f t="shared" si="2"/>
        <v>56.33397312859885</v>
      </c>
    </row>
  </sheetData>
  <mergeCells count="6">
    <mergeCell ref="H2:H3"/>
    <mergeCell ref="A2:A3"/>
    <mergeCell ref="B2:B3"/>
    <mergeCell ref="D2:D3"/>
    <mergeCell ref="F2:F3"/>
    <mergeCell ref="E2:E3"/>
  </mergeCells>
  <printOptions/>
  <pageMargins left="0.7874015748031497" right="0.7874015748031497" top="0.5905511811023623" bottom="0.5905511811023623" header="0.3937007874015748" footer="0.31496062992125984"/>
  <pageSetup fitToWidth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錦織千由紀</dc:creator>
  <cp:keywords/>
  <dc:description/>
  <cp:lastModifiedBy> </cp:lastModifiedBy>
  <cp:lastPrinted>2008-09-23T15:23:32Z</cp:lastPrinted>
  <dcterms:created xsi:type="dcterms:W3CDTF">2001-04-19T11:12:13Z</dcterms:created>
  <dcterms:modified xsi:type="dcterms:W3CDTF">2008-09-29T05:55:31Z</dcterms:modified>
  <cp:category/>
  <cp:version/>
  <cp:contentType/>
  <cp:contentStatus/>
</cp:coreProperties>
</file>