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7665" yWindow="65521" windowWidth="7650" windowHeight="8970" activeTab="0"/>
  </bookViews>
  <sheets>
    <sheet name="4-1" sheetId="1" r:id="rId1"/>
    <sheet name="4-2" sheetId="2" r:id="rId2"/>
  </sheets>
  <definedNames>
    <definedName name="_xlnm.Print_Area" localSheetId="0">'4-1'!$A$1:$X$97</definedName>
    <definedName name="_xlnm.Print_Area" localSheetId="1">'4-2'!$A$1:$AA$98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<sst xmlns="http://schemas.openxmlformats.org/spreadsheetml/2006/main" count="632" uniqueCount="315">
  <si>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</si>
  <si>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</si>
  <si>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</si>
  <si>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</si>
  <si>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</si>
  <si>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</si>
  <si>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</si>
  <si>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</si>
  <si>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</si>
  <si>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</si>
  <si>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</si>
  <si>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</si>
  <si>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</si>
  <si>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</si>
  <si>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</si>
  <si>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</si>
  <si>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</si>
  <si>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</si>
  <si>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</si>
  <si>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</si>
  <si>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</si>
  <si>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</si>
  <si>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</si>
  <si>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</si>
  <si>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</si>
  <si>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</si>
  <si>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</si>
  <si>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</si>
  <si>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</si>
  <si>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</si>
  <si>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</si>
  <si>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</si>
  <si>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</si>
  <si>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</si>
  <si>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</si>
  <si>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</si>
  <si>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</si>
  <si>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</si>
  <si>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</si>
  <si>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</si>
  <si>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</si>
  <si>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</si>
  <si>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</si>
  <si>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</si>
  <si>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</si>
  <si>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</si>
  <si>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</si>
  <si>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</si>
  <si>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</si>
  <si>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</si>
  <si>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</si>
  <si>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</si>
  <si>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</si>
  <si>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</si>
  <si>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</si>
  <si>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</si>
  <si>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</si>
  <si>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</si>
  <si>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</si>
  <si>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</si>
  <si>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</si>
  <si>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</si>
  <si>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</si>
  <si>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</si>
  <si>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</si>
  <si>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</si>
  <si>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</si>
  <si>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</si>
  <si>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</si>
  <si>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</si>
  <si>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</si>
  <si>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</si>
  <si>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</si>
  <si>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</si>
  <si>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</si>
  <si>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</si>
  <si>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</si>
  <si>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</si>
  <si>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</si>
  <si>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</si>
  <si>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</si>
  <si>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</si>
  <si>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</si>
  <si>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</si>
  <si>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</si>
  <si>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</si>
  <si>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</si>
  <si>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</si>
  <si>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</si>
  <si>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</si>
  <si>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</si>
  <si>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</si>
  <si>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</si>
  <si>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</si>
  <si>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</si>
  <si>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</si>
  <si>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愛知県</t>
  </si>
  <si>
    <t>豊橋市</t>
  </si>
  <si>
    <t>男女共同参画課</t>
  </si>
  <si>
    <t>豊橋市男女共同参画推進条例</t>
  </si>
  <si>
    <t>豊橋市男女共同参画行動計画「とよはしハーモニープラン２１」</t>
  </si>
  <si>
    <t>豊橋市女性会館</t>
  </si>
  <si>
    <t>岡崎市</t>
  </si>
  <si>
    <t>青少年女性課</t>
  </si>
  <si>
    <t>岡崎市男女共同参画推進条例</t>
  </si>
  <si>
    <t>ウィズプランおかざき２１～男女共同参画社会をめざして～</t>
  </si>
  <si>
    <t>H15.3</t>
  </si>
  <si>
    <t>H15.4～H23.3</t>
  </si>
  <si>
    <t>一宮市</t>
  </si>
  <si>
    <t>企画政策課</t>
  </si>
  <si>
    <t>いちのみやし男女共同参画計画</t>
  </si>
  <si>
    <t>H12.3</t>
  </si>
  <si>
    <t>H12.4～H23.3</t>
  </si>
  <si>
    <t>瀬戸市</t>
  </si>
  <si>
    <t>生涯学習課</t>
  </si>
  <si>
    <t>瀬戸市男女共同参画プラン　－トライアングルプラン－</t>
  </si>
  <si>
    <t>H14.3</t>
  </si>
  <si>
    <t>H14.4～H24.3</t>
  </si>
  <si>
    <t>半田市</t>
  </si>
  <si>
    <t>市民参画課</t>
  </si>
  <si>
    <t>半田市女性行動計画 With You あなたと…</t>
  </si>
  <si>
    <t>H11.3</t>
  </si>
  <si>
    <t>H11.4～H23.3</t>
  </si>
  <si>
    <t>春日井市</t>
  </si>
  <si>
    <t>かすがい男女共同参画プラン</t>
  </si>
  <si>
    <t>春日井市青少年女性センター、勤労青少年ホーム（レディヤンかすがい）</t>
  </si>
  <si>
    <t>豊川市</t>
  </si>
  <si>
    <t>生活活性課</t>
  </si>
  <si>
    <t>とよかわ男女共同参画プラン（改訂）</t>
  </si>
  <si>
    <t>H16.3</t>
  </si>
  <si>
    <t>H16.4～H23.3</t>
  </si>
  <si>
    <t>津島市</t>
  </si>
  <si>
    <t>人権推進課</t>
  </si>
  <si>
    <t>津島市男女共同参画プラン</t>
  </si>
  <si>
    <t>H14.6</t>
  </si>
  <si>
    <t>H14.6～H23.3</t>
  </si>
  <si>
    <t>碧南市</t>
  </si>
  <si>
    <t>碧南市男女共同参画プラン</t>
  </si>
  <si>
    <t>刈谷市</t>
  </si>
  <si>
    <t>生活安全課</t>
  </si>
  <si>
    <t>刈谷市男女共同参画プラン</t>
  </si>
  <si>
    <t>H13.3</t>
  </si>
  <si>
    <t>豊田市</t>
  </si>
  <si>
    <t>安城市</t>
  </si>
  <si>
    <t>市民活動課</t>
  </si>
  <si>
    <t>安城市男女共同参画プラン　－そこに希望があるように－</t>
  </si>
  <si>
    <t>H12.4</t>
  </si>
  <si>
    <t>H12.4～H18.3</t>
  </si>
  <si>
    <t>西尾市</t>
  </si>
  <si>
    <t>企画課</t>
  </si>
  <si>
    <t>西尾市男女共同参画プラン</t>
  </si>
  <si>
    <t>蒲郡市</t>
  </si>
  <si>
    <t>企画調整課</t>
  </si>
  <si>
    <t>犬山市</t>
  </si>
  <si>
    <t>常滑市</t>
  </si>
  <si>
    <t>江南市</t>
  </si>
  <si>
    <t>江南市男女共同参画基本計画</t>
  </si>
  <si>
    <t>小牧市</t>
  </si>
  <si>
    <t>小牧市男女共同参画条例</t>
  </si>
  <si>
    <t>小牧市男女共同参画基本計画　ハーモニーⅡ</t>
  </si>
  <si>
    <t>H16.4～H26.3</t>
  </si>
  <si>
    <t>小牧市まなび創造館</t>
  </si>
  <si>
    <t>稲沢市</t>
  </si>
  <si>
    <t>いなざわ男女共同参画プラン</t>
  </si>
  <si>
    <t>新城市</t>
  </si>
  <si>
    <t>行政管理課</t>
  </si>
  <si>
    <t>東海市</t>
  </si>
  <si>
    <t>東海市男女共同参画推進条例</t>
  </si>
  <si>
    <t>大府市</t>
  </si>
  <si>
    <t>おおぶ男女共同参画推進条例</t>
  </si>
  <si>
    <t>おおぶ男女共同参画プランⅢ　エスポワールおおぶ</t>
  </si>
  <si>
    <t>大府市石ケ瀬会館（愛称：ミューいしがせ）</t>
  </si>
  <si>
    <t>知多市</t>
  </si>
  <si>
    <t>市民活動推進課</t>
  </si>
  <si>
    <t>知多市男女共同参画行動計画「知多市ウイズプラン」</t>
  </si>
  <si>
    <t>H13.4～H23.3</t>
  </si>
  <si>
    <t>知立市</t>
  </si>
  <si>
    <t>地域振興課</t>
  </si>
  <si>
    <t>知立市男女共同参画プラン</t>
  </si>
  <si>
    <t>H11．3</t>
  </si>
  <si>
    <t>尾張旭市</t>
  </si>
  <si>
    <t>生活課</t>
  </si>
  <si>
    <t>尾張旭市男女共同参画プラン</t>
  </si>
  <si>
    <t>H17.3</t>
  </si>
  <si>
    <t>岩倉市</t>
  </si>
  <si>
    <t>高浜市</t>
  </si>
  <si>
    <t>まなび課</t>
  </si>
  <si>
    <t>豊明市</t>
  </si>
  <si>
    <t>市民協働課</t>
  </si>
  <si>
    <t>とよあけ男女共同参画プラン</t>
  </si>
  <si>
    <t>日進市</t>
  </si>
  <si>
    <t>市民交流課</t>
  </si>
  <si>
    <t>田原市</t>
  </si>
  <si>
    <t>愛西市</t>
  </si>
  <si>
    <t>総務課</t>
  </si>
  <si>
    <t>東郷町</t>
  </si>
  <si>
    <t>イーストプラザ</t>
  </si>
  <si>
    <t>長久手町</t>
  </si>
  <si>
    <t>社会教育課</t>
  </si>
  <si>
    <t>明日(あす）へ未来（みらい）へ　Ｎプラン～長久手町男女共同参画プラン～</t>
  </si>
  <si>
    <t>豊山町</t>
  </si>
  <si>
    <t>企画財政課</t>
  </si>
  <si>
    <t>師勝町</t>
  </si>
  <si>
    <t>しかつ男女共同参画推進条例</t>
  </si>
  <si>
    <t>しかつ男女共同参画2010プラン</t>
  </si>
  <si>
    <t>西春町</t>
  </si>
  <si>
    <t>春日町</t>
  </si>
  <si>
    <t>清洲町</t>
  </si>
  <si>
    <t>新川町</t>
  </si>
  <si>
    <t>社会教育課</t>
  </si>
  <si>
    <t>大口町</t>
  </si>
  <si>
    <t>ー共に生き共に輝くまちー　おおぐち男女共同参画プラン</t>
  </si>
  <si>
    <t>扶桑町</t>
  </si>
  <si>
    <t>まちづくり政策課</t>
  </si>
  <si>
    <t>七宝町</t>
  </si>
  <si>
    <t>美和町</t>
  </si>
  <si>
    <t>甚目寺町</t>
  </si>
  <si>
    <t>大治町</t>
  </si>
  <si>
    <t>十四山村</t>
  </si>
  <si>
    <t>飛島村</t>
  </si>
  <si>
    <t>生涯教育課</t>
  </si>
  <si>
    <t>阿久比町</t>
  </si>
  <si>
    <t>弥富町</t>
  </si>
  <si>
    <t>企画情報課</t>
  </si>
  <si>
    <t>東浦町</t>
  </si>
  <si>
    <t>東浦町男女共同参画プラン</t>
  </si>
  <si>
    <t>南知多町</t>
  </si>
  <si>
    <t>美浜町</t>
  </si>
  <si>
    <t>武豊町</t>
  </si>
  <si>
    <t>武豊町男女共同参画プラン</t>
  </si>
  <si>
    <t>一色町</t>
  </si>
  <si>
    <t>一色町男女共同参画基本計画</t>
  </si>
  <si>
    <t>吉良町</t>
  </si>
  <si>
    <t>幡豆町</t>
  </si>
  <si>
    <t>幸田町</t>
  </si>
  <si>
    <t>額田町</t>
  </si>
  <si>
    <t>三好町</t>
  </si>
  <si>
    <t>みよし男女共同参画プラン「パートナー」</t>
  </si>
  <si>
    <t>設楽町</t>
  </si>
  <si>
    <t>東栄町</t>
  </si>
  <si>
    <t>豊根村</t>
  </si>
  <si>
    <t>教育課</t>
  </si>
  <si>
    <t>富山村</t>
  </si>
  <si>
    <t>津具村</t>
  </si>
  <si>
    <t>鳳来町</t>
  </si>
  <si>
    <t>作手村</t>
  </si>
  <si>
    <t>音羽町</t>
  </si>
  <si>
    <t>一宮町</t>
  </si>
  <si>
    <t>小坂井町</t>
  </si>
  <si>
    <t>御津町</t>
  </si>
  <si>
    <t>渥美町</t>
  </si>
  <si>
    <t>文化・スポーツグループ</t>
  </si>
  <si>
    <t>西枇杷島町</t>
  </si>
  <si>
    <t>生涯学習推進室</t>
  </si>
  <si>
    <t>H15.4～H25.3</t>
  </si>
  <si>
    <t>H15.2</t>
  </si>
  <si>
    <t>H11.2</t>
  </si>
  <si>
    <t>H11.4～H18.3</t>
  </si>
  <si>
    <t>H10.10</t>
  </si>
  <si>
    <t>H10.10～H20.3</t>
  </si>
  <si>
    <t>H10.3</t>
  </si>
  <si>
    <t>H10.4～H23.3</t>
  </si>
  <si>
    <t>H10.3～H20.3</t>
  </si>
  <si>
    <t>H15.4～H20.3</t>
  </si>
  <si>
    <t>H11.4～H20.12</t>
  </si>
  <si>
    <t>高浜市女性文化センター</t>
  </si>
  <si>
    <t>蟹江町</t>
  </si>
  <si>
    <t>生涯学習課　</t>
  </si>
  <si>
    <t>介護認定審査会</t>
  </si>
  <si>
    <t>農業共済事業損害評価会</t>
  </si>
  <si>
    <t>農業共済事業損害評価員</t>
  </si>
  <si>
    <t>交通災害共済審査会</t>
  </si>
  <si>
    <t>交通災害共済審議会</t>
  </si>
  <si>
    <t>水防予防組合水防協議会</t>
  </si>
  <si>
    <t>休日診療所組合</t>
  </si>
  <si>
    <t>消防本部消防職員委員会</t>
  </si>
  <si>
    <t>消防消じゅつ金等審査委員会</t>
  </si>
  <si>
    <t>人権擁護委員協議会</t>
  </si>
  <si>
    <t>交通災害共済審査委員会</t>
  </si>
  <si>
    <t>H13.4</t>
  </si>
  <si>
    <t>住民総務課</t>
  </si>
  <si>
    <t>H15.4～H24.3</t>
  </si>
  <si>
    <t>H17.4～H27.3</t>
  </si>
  <si>
    <t>H14.10</t>
  </si>
  <si>
    <t>岩倉市女性行動計画（いわくら女性プラン21）</t>
  </si>
  <si>
    <t>H14.10～H23.3</t>
  </si>
  <si>
    <t>H17.4～H23.3</t>
  </si>
  <si>
    <t>蒲郡市男女共同参画プラン～男女いきいき蒲郡～</t>
  </si>
  <si>
    <t>しんしろ女性はつらつプラン「ステップアップ２１」</t>
  </si>
  <si>
    <t>春日井市男女共同参画推進条例</t>
  </si>
  <si>
    <t>とよた男女共同参画プラン「クローバープラン」</t>
  </si>
  <si>
    <t>H12.4～H22.3</t>
  </si>
  <si>
    <t>とよた男女共同参画センター「キラッ☆とよた」</t>
  </si>
  <si>
    <t>知多市男女共同参画センター"ウイズ"</t>
  </si>
  <si>
    <t>H11．4～H21.3</t>
  </si>
  <si>
    <t xml:space="preserve">豊山町男女共同参画社会計画　とよやまレインボープラン～個性を活かした社会づくりを目指して～ </t>
  </si>
  <si>
    <t>男女共同参画行動計画 西春町にこにこチャーミングプラン</t>
  </si>
  <si>
    <t>H15．3</t>
  </si>
  <si>
    <t>H15．4～H25．3</t>
  </si>
  <si>
    <t>女性行動計画「とうかい女性プラン」</t>
  </si>
  <si>
    <t>H7.4</t>
  </si>
  <si>
    <t>H7.4～H18.3</t>
  </si>
  <si>
    <t>日進市男女共同参画プラン　～ジェンダーフリー社会の実現を目指して～</t>
  </si>
  <si>
    <t>常滑市男女共同参画プラン　Ｓｈａｌｌ we・・・ともに参画しませんか</t>
  </si>
  <si>
    <t>愛知県</t>
  </si>
  <si>
    <t>名古屋市</t>
  </si>
  <si>
    <t>男女平等参画推進室</t>
  </si>
  <si>
    <t>男女平等参画推進なごや条例</t>
  </si>
  <si>
    <t>平成14年4月１日
（一部規則で定める日）</t>
  </si>
  <si>
    <t>男女共同参画プランなごや２１</t>
  </si>
  <si>
    <t>H13.5</t>
  </si>
  <si>
    <t>H13.5～H23.3</t>
  </si>
  <si>
    <t>名古屋市男女平等参画推進センター</t>
  </si>
  <si>
    <t>30
40</t>
  </si>
  <si>
    <t>17
22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</si>
</sst>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-411]ge&quot;年&quot;m&quot;月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2" borderId="6" xfId="0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4" borderId="18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8" xfId="0" applyFont="1" applyBorder="1" applyAlignment="1">
      <alignment/>
    </xf>
    <xf numFmtId="58" fontId="11" fillId="0" borderId="39" xfId="0" applyNumberFormat="1" applyFont="1" applyBorder="1" applyAlignment="1">
      <alignment vertical="center"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179" fontId="2" fillId="3" borderId="45" xfId="0" applyNumberFormat="1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38" fontId="2" fillId="2" borderId="20" xfId="17" applyFont="1" applyFill="1" applyBorder="1" applyAlignment="1">
      <alignment/>
    </xf>
    <xf numFmtId="38" fontId="2" fillId="3" borderId="20" xfId="17" applyFont="1" applyFill="1" applyBorder="1" applyAlignment="1">
      <alignment/>
    </xf>
    <xf numFmtId="38" fontId="2" fillId="3" borderId="32" xfId="17" applyFont="1" applyFill="1" applyBorder="1" applyAlignment="1">
      <alignment/>
    </xf>
    <xf numFmtId="38" fontId="2" fillId="3" borderId="14" xfId="17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0" borderId="16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17" xfId="0" applyNumberFormat="1" applyFont="1" applyBorder="1" applyAlignment="1">
      <alignment shrinkToFit="1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4" fontId="2" fillId="2" borderId="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187" fontId="2" fillId="2" borderId="1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185" fontId="2" fillId="2" borderId="1" xfId="0" applyNumberFormat="1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3" borderId="57" xfId="0" applyFont="1" applyFill="1" applyBorder="1" applyAlignment="1">
      <alignment vertical="center" wrapText="1"/>
    </xf>
    <xf numFmtId="0" fontId="0" fillId="3" borderId="37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3" borderId="32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6" xfId="0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57" fontId="2" fillId="0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79" fontId="2" fillId="3" borderId="1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/>
    </xf>
    <xf numFmtId="0" fontId="4" fillId="2" borderId="6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shrinkToFi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2" borderId="58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0" fontId="2" fillId="2" borderId="63" xfId="0" applyFont="1" applyFill="1" applyBorder="1" applyAlignment="1">
      <alignment/>
    </xf>
    <xf numFmtId="0" fontId="2" fillId="2" borderId="64" xfId="0" applyFont="1" applyFill="1" applyBorder="1" applyAlignment="1">
      <alignment/>
    </xf>
    <xf numFmtId="180" fontId="2" fillId="3" borderId="65" xfId="0" applyNumberFormat="1" applyFont="1" applyFill="1" applyBorder="1" applyAlignment="1">
      <alignment/>
    </xf>
    <xf numFmtId="180" fontId="2" fillId="3" borderId="4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5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9" fillId="2" borderId="70" xfId="0" applyFont="1" applyFill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2" borderId="70" xfId="0" applyFont="1" applyFill="1" applyBorder="1" applyAlignment="1">
      <alignment horizontal="left" wrapText="1"/>
    </xf>
    <xf numFmtId="0" fontId="2" fillId="2" borderId="71" xfId="0" applyFont="1" applyFill="1" applyBorder="1" applyAlignment="1">
      <alignment horizontal="left" wrapText="1"/>
    </xf>
    <xf numFmtId="0" fontId="2" fillId="2" borderId="72" xfId="0" applyFont="1" applyFill="1" applyBorder="1" applyAlignment="1">
      <alignment horizontal="left" wrapText="1"/>
    </xf>
    <xf numFmtId="0" fontId="2" fillId="0" borderId="58" xfId="0" applyFont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75" xfId="0" applyBorder="1" applyAlignment="1">
      <alignment/>
    </xf>
    <xf numFmtId="0" fontId="2" fillId="2" borderId="1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21" xfId="0" applyBorder="1" applyAlignment="1">
      <alignment/>
    </xf>
    <xf numFmtId="0" fontId="2" fillId="2" borderId="76" xfId="0" applyFont="1" applyFill="1" applyBorder="1" applyAlignment="1">
      <alignment wrapText="1"/>
    </xf>
    <xf numFmtId="0" fontId="0" fillId="0" borderId="16" xfId="0" applyBorder="1" applyAlignment="1">
      <alignment/>
    </xf>
    <xf numFmtId="0" fontId="2" fillId="2" borderId="5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58" fontId="11" fillId="0" borderId="39" xfId="0" applyNumberFormat="1" applyFont="1" applyBorder="1" applyAlignment="1">
      <alignment horizontal="center" vertical="center"/>
    </xf>
    <xf numFmtId="58" fontId="11" fillId="0" borderId="40" xfId="0" applyNumberFormat="1" applyFont="1" applyBorder="1" applyAlignment="1">
      <alignment horizontal="center" vertical="center"/>
    </xf>
    <xf numFmtId="0" fontId="13" fillId="0" borderId="77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2" fillId="4" borderId="36" xfId="0" applyFont="1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2" fillId="2" borderId="73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875" style="2" customWidth="1"/>
    <col min="4" max="4" width="9.75390625" style="2" customWidth="1"/>
    <col min="5" max="5" width="13.50390625" style="2" customWidth="1"/>
    <col min="6" max="6" width="3.625" style="2" customWidth="1"/>
    <col min="7" max="7" width="3.50390625" style="2" customWidth="1"/>
    <col min="8" max="9" width="4.375" style="2" customWidth="1"/>
    <col min="10" max="10" width="23.625" style="2" customWidth="1"/>
    <col min="11" max="11" width="15.75390625" style="2" customWidth="1"/>
    <col min="12" max="12" width="15.125" style="2" customWidth="1"/>
    <col min="13" max="13" width="14.50390625" style="2" customWidth="1"/>
    <col min="14" max="14" width="4.375" style="2" customWidth="1"/>
    <col min="15" max="15" width="31.375" style="2" customWidth="1"/>
    <col min="16" max="16" width="7.625" style="2" customWidth="1"/>
    <col min="17" max="17" width="19.125" style="2" customWidth="1"/>
    <col min="18" max="18" width="4.375" style="2" customWidth="1"/>
    <col min="19" max="19" width="23.625" style="2" customWidth="1"/>
    <col min="20" max="20" width="8.125" style="2" customWidth="1"/>
    <col min="21" max="21" width="4.00390625" style="2" customWidth="1"/>
    <col min="22" max="22" width="21.87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9" t="s">
        <v>60</v>
      </c>
      <c r="U2" s="89"/>
    </row>
    <row r="3" ht="12.75" thickBot="1"/>
    <row r="4" spans="1:24" s="1" customFormat="1" ht="31.5" customHeight="1">
      <c r="A4" s="212" t="s">
        <v>6</v>
      </c>
      <c r="B4" s="216" t="s">
        <v>57</v>
      </c>
      <c r="C4" s="213" t="s">
        <v>0</v>
      </c>
      <c r="D4" s="214" t="s">
        <v>58</v>
      </c>
      <c r="E4" s="223" t="s">
        <v>11</v>
      </c>
      <c r="F4" s="43"/>
      <c r="G4" s="193" t="s">
        <v>39</v>
      </c>
      <c r="H4" s="200" t="s">
        <v>7</v>
      </c>
      <c r="I4" s="219" t="s">
        <v>10</v>
      </c>
      <c r="J4" s="202" t="s">
        <v>82</v>
      </c>
      <c r="K4" s="221"/>
      <c r="L4" s="221"/>
      <c r="M4" s="221"/>
      <c r="N4" s="222"/>
      <c r="O4" s="202" t="s">
        <v>91</v>
      </c>
      <c r="P4" s="221"/>
      <c r="Q4" s="221"/>
      <c r="R4" s="222"/>
      <c r="S4" s="209" t="s">
        <v>92</v>
      </c>
      <c r="T4" s="204" t="s">
        <v>78</v>
      </c>
      <c r="U4" s="202" t="s">
        <v>22</v>
      </c>
      <c r="V4" s="203"/>
      <c r="W4" s="203"/>
      <c r="X4" s="22"/>
    </row>
    <row r="5" spans="1:24" s="1" customFormat="1" ht="15" customHeight="1">
      <c r="A5" s="198"/>
      <c r="B5" s="217"/>
      <c r="C5" s="192"/>
      <c r="D5" s="215"/>
      <c r="E5" s="224"/>
      <c r="F5" s="44"/>
      <c r="G5" s="194"/>
      <c r="H5" s="197"/>
      <c r="I5" s="220"/>
      <c r="J5" s="201" t="s">
        <v>30</v>
      </c>
      <c r="K5" s="191"/>
      <c r="L5" s="191"/>
      <c r="M5" s="192"/>
      <c r="N5" s="25" t="s">
        <v>31</v>
      </c>
      <c r="O5" s="201" t="s">
        <v>32</v>
      </c>
      <c r="P5" s="191"/>
      <c r="Q5" s="192"/>
      <c r="R5" s="25" t="s">
        <v>31</v>
      </c>
      <c r="S5" s="210"/>
      <c r="T5" s="205"/>
      <c r="U5" s="197" t="s">
        <v>26</v>
      </c>
      <c r="V5" s="199" t="s">
        <v>27</v>
      </c>
      <c r="W5" s="199" t="s">
        <v>28</v>
      </c>
      <c r="X5" s="196" t="s">
        <v>29</v>
      </c>
    </row>
    <row r="6" spans="1:24" s="1" customFormat="1" ht="63" customHeight="1">
      <c r="A6" s="198"/>
      <c r="B6" s="218"/>
      <c r="C6" s="192"/>
      <c r="D6" s="215"/>
      <c r="E6" s="225"/>
      <c r="F6" s="45" t="s">
        <v>38</v>
      </c>
      <c r="G6" s="195"/>
      <c r="H6" s="197"/>
      <c r="I6" s="220"/>
      <c r="J6" s="150" t="s">
        <v>19</v>
      </c>
      <c r="K6" s="8" t="s">
        <v>16</v>
      </c>
      <c r="L6" s="8" t="s">
        <v>17</v>
      </c>
      <c r="M6" s="8" t="s">
        <v>18</v>
      </c>
      <c r="N6" s="24" t="s">
        <v>40</v>
      </c>
      <c r="O6" s="23" t="s">
        <v>42</v>
      </c>
      <c r="P6" s="8" t="s">
        <v>25</v>
      </c>
      <c r="Q6" s="8" t="s">
        <v>21</v>
      </c>
      <c r="R6" s="24" t="s">
        <v>41</v>
      </c>
      <c r="S6" s="211"/>
      <c r="T6" s="206"/>
      <c r="U6" s="198"/>
      <c r="V6" s="199"/>
      <c r="W6" s="199"/>
      <c r="X6" s="196"/>
    </row>
    <row r="7" spans="1:24" s="1" customFormat="1" ht="45" customHeight="1">
      <c r="A7" s="160">
        <v>23</v>
      </c>
      <c r="B7" s="161">
        <v>100</v>
      </c>
      <c r="C7" s="160" t="s">
        <v>304</v>
      </c>
      <c r="D7" s="161" t="s">
        <v>305</v>
      </c>
      <c r="E7" s="160" t="s">
        <v>306</v>
      </c>
      <c r="F7" s="162">
        <v>1</v>
      </c>
      <c r="G7" s="161">
        <v>1</v>
      </c>
      <c r="H7" s="160">
        <v>1</v>
      </c>
      <c r="I7" s="161">
        <v>1</v>
      </c>
      <c r="J7" s="160" t="s">
        <v>307</v>
      </c>
      <c r="K7" s="163">
        <v>37334</v>
      </c>
      <c r="L7" s="163">
        <v>37344</v>
      </c>
      <c r="M7" s="163" t="s">
        <v>308</v>
      </c>
      <c r="N7" s="161"/>
      <c r="O7" s="160" t="s">
        <v>309</v>
      </c>
      <c r="P7" s="164" t="s">
        <v>310</v>
      </c>
      <c r="Q7" s="164" t="s">
        <v>311</v>
      </c>
      <c r="R7" s="161"/>
      <c r="S7" s="165" t="s">
        <v>312</v>
      </c>
      <c r="T7" s="166">
        <v>1</v>
      </c>
      <c r="U7" s="167"/>
      <c r="V7" s="164"/>
      <c r="W7" s="164"/>
      <c r="X7" s="161"/>
    </row>
    <row r="8" spans="1:24" s="112" customFormat="1" ht="30" customHeight="1">
      <c r="A8" s="108">
        <v>23</v>
      </c>
      <c r="B8" s="109">
        <v>201</v>
      </c>
      <c r="C8" s="110" t="s">
        <v>96</v>
      </c>
      <c r="D8" s="116" t="s">
        <v>97</v>
      </c>
      <c r="E8" s="110" t="s">
        <v>98</v>
      </c>
      <c r="F8" s="117">
        <v>1</v>
      </c>
      <c r="G8" s="116">
        <v>1</v>
      </c>
      <c r="H8" s="110">
        <v>1</v>
      </c>
      <c r="I8" s="116">
        <v>1</v>
      </c>
      <c r="J8" s="148" t="s">
        <v>99</v>
      </c>
      <c r="K8" s="118">
        <v>38071</v>
      </c>
      <c r="L8" s="118">
        <v>38077</v>
      </c>
      <c r="M8" s="118">
        <v>38078</v>
      </c>
      <c r="N8" s="119"/>
      <c r="O8" s="111" t="s">
        <v>100</v>
      </c>
      <c r="P8" s="120" t="s">
        <v>106</v>
      </c>
      <c r="Q8" s="121" t="s">
        <v>254</v>
      </c>
      <c r="R8" s="116"/>
      <c r="S8" s="113" t="s">
        <v>101</v>
      </c>
      <c r="T8" s="122">
        <v>0</v>
      </c>
      <c r="U8" s="123"/>
      <c r="V8" s="124"/>
      <c r="W8" s="125"/>
      <c r="X8" s="126"/>
    </row>
    <row r="9" spans="1:24" s="112" customFormat="1" ht="30" customHeight="1">
      <c r="A9" s="108">
        <v>23</v>
      </c>
      <c r="B9" s="109">
        <v>202</v>
      </c>
      <c r="C9" s="110" t="s">
        <v>96</v>
      </c>
      <c r="D9" s="116" t="s">
        <v>102</v>
      </c>
      <c r="E9" s="110" t="s">
        <v>103</v>
      </c>
      <c r="F9" s="117">
        <v>1</v>
      </c>
      <c r="G9" s="116">
        <v>1</v>
      </c>
      <c r="H9" s="110">
        <v>1</v>
      </c>
      <c r="I9" s="116">
        <v>1</v>
      </c>
      <c r="J9" s="148" t="s">
        <v>104</v>
      </c>
      <c r="K9" s="118">
        <v>38436</v>
      </c>
      <c r="L9" s="118">
        <v>38440</v>
      </c>
      <c r="M9" s="118">
        <v>38443</v>
      </c>
      <c r="N9" s="119"/>
      <c r="O9" s="111" t="s">
        <v>105</v>
      </c>
      <c r="P9" s="127" t="s">
        <v>106</v>
      </c>
      <c r="Q9" s="121" t="s">
        <v>107</v>
      </c>
      <c r="R9" s="116"/>
      <c r="S9" s="113"/>
      <c r="T9" s="122">
        <v>0</v>
      </c>
      <c r="U9" s="123"/>
      <c r="V9" s="124"/>
      <c r="W9" s="125"/>
      <c r="X9" s="126"/>
    </row>
    <row r="10" spans="1:24" s="112" customFormat="1" ht="15.75" customHeight="1">
      <c r="A10" s="108">
        <v>23</v>
      </c>
      <c r="B10" s="109">
        <v>203</v>
      </c>
      <c r="C10" s="128" t="s">
        <v>96</v>
      </c>
      <c r="D10" s="117" t="s">
        <v>108</v>
      </c>
      <c r="E10" s="110" t="s">
        <v>109</v>
      </c>
      <c r="F10" s="117">
        <v>1</v>
      </c>
      <c r="G10" s="116">
        <v>2</v>
      </c>
      <c r="H10" s="110">
        <v>1</v>
      </c>
      <c r="I10" s="116">
        <v>1</v>
      </c>
      <c r="J10" s="110"/>
      <c r="K10" s="118"/>
      <c r="L10" s="118"/>
      <c r="M10" s="118"/>
      <c r="N10" s="116">
        <v>6</v>
      </c>
      <c r="O10" s="110" t="s">
        <v>110</v>
      </c>
      <c r="P10" s="124" t="s">
        <v>111</v>
      </c>
      <c r="Q10" s="124" t="s">
        <v>112</v>
      </c>
      <c r="R10" s="116"/>
      <c r="S10" s="113"/>
      <c r="T10" s="129">
        <v>0</v>
      </c>
      <c r="U10" s="110"/>
      <c r="V10" s="130"/>
      <c r="W10" s="130"/>
      <c r="X10" s="131"/>
    </row>
    <row r="11" spans="1:24" s="112" customFormat="1" ht="30" customHeight="1">
      <c r="A11" s="108">
        <v>23</v>
      </c>
      <c r="B11" s="109">
        <v>204</v>
      </c>
      <c r="C11" s="128" t="s">
        <v>96</v>
      </c>
      <c r="D11" s="117" t="s">
        <v>113</v>
      </c>
      <c r="E11" s="110" t="s">
        <v>114</v>
      </c>
      <c r="F11" s="117">
        <v>2</v>
      </c>
      <c r="G11" s="116">
        <v>2</v>
      </c>
      <c r="H11" s="110">
        <v>0</v>
      </c>
      <c r="I11" s="116">
        <v>1</v>
      </c>
      <c r="J11" s="110"/>
      <c r="K11" s="118"/>
      <c r="L11" s="118"/>
      <c r="M11" s="118"/>
      <c r="N11" s="116">
        <v>0</v>
      </c>
      <c r="O11" s="110" t="s">
        <v>115</v>
      </c>
      <c r="P11" s="124" t="s">
        <v>116</v>
      </c>
      <c r="Q11" s="124" t="s">
        <v>117</v>
      </c>
      <c r="R11" s="116"/>
      <c r="S11" s="113"/>
      <c r="T11" s="129">
        <v>0</v>
      </c>
      <c r="U11" s="110"/>
      <c r="V11" s="130"/>
      <c r="W11" s="130"/>
      <c r="X11" s="131"/>
    </row>
    <row r="12" spans="1:24" s="112" customFormat="1" ht="15.75" customHeight="1">
      <c r="A12" s="108">
        <v>23</v>
      </c>
      <c r="B12" s="109">
        <v>205</v>
      </c>
      <c r="C12" s="128" t="s">
        <v>96</v>
      </c>
      <c r="D12" s="117" t="s">
        <v>118</v>
      </c>
      <c r="E12" s="110" t="s">
        <v>119</v>
      </c>
      <c r="F12" s="117">
        <v>1</v>
      </c>
      <c r="G12" s="116">
        <v>2</v>
      </c>
      <c r="H12" s="110">
        <v>1</v>
      </c>
      <c r="I12" s="116">
        <v>1</v>
      </c>
      <c r="J12" s="110"/>
      <c r="K12" s="118"/>
      <c r="L12" s="118"/>
      <c r="M12" s="118"/>
      <c r="N12" s="116">
        <v>2</v>
      </c>
      <c r="O12" s="148" t="s">
        <v>120</v>
      </c>
      <c r="P12" s="124" t="s">
        <v>121</v>
      </c>
      <c r="Q12" s="124" t="s">
        <v>122</v>
      </c>
      <c r="R12" s="116"/>
      <c r="S12" s="113"/>
      <c r="T12" s="129">
        <v>0</v>
      </c>
      <c r="U12" s="110"/>
      <c r="V12" s="130"/>
      <c r="W12" s="130"/>
      <c r="X12" s="131"/>
    </row>
    <row r="13" spans="1:24" s="112" customFormat="1" ht="45" customHeight="1">
      <c r="A13" s="108">
        <v>23</v>
      </c>
      <c r="B13" s="109">
        <v>206</v>
      </c>
      <c r="C13" s="128" t="s">
        <v>96</v>
      </c>
      <c r="D13" s="117" t="s">
        <v>123</v>
      </c>
      <c r="E13" s="110" t="s">
        <v>103</v>
      </c>
      <c r="F13" s="117">
        <v>1</v>
      </c>
      <c r="G13" s="116">
        <v>1</v>
      </c>
      <c r="H13" s="110">
        <v>1</v>
      </c>
      <c r="I13" s="116">
        <v>1</v>
      </c>
      <c r="J13" s="110" t="s">
        <v>289</v>
      </c>
      <c r="K13" s="118">
        <v>37697</v>
      </c>
      <c r="L13" s="118">
        <v>37700</v>
      </c>
      <c r="M13" s="118">
        <v>37712</v>
      </c>
      <c r="N13" s="116"/>
      <c r="O13" s="110" t="s">
        <v>124</v>
      </c>
      <c r="P13" s="124" t="s">
        <v>116</v>
      </c>
      <c r="Q13" s="124" t="s">
        <v>117</v>
      </c>
      <c r="R13" s="116"/>
      <c r="S13" s="113" t="s">
        <v>125</v>
      </c>
      <c r="T13" s="129">
        <v>1</v>
      </c>
      <c r="U13" s="110"/>
      <c r="V13" s="130"/>
      <c r="W13" s="130"/>
      <c r="X13" s="131"/>
    </row>
    <row r="14" spans="1:24" s="112" customFormat="1" ht="15.75" customHeight="1">
      <c r="A14" s="108">
        <v>23</v>
      </c>
      <c r="B14" s="109">
        <v>207</v>
      </c>
      <c r="C14" s="128" t="s">
        <v>96</v>
      </c>
      <c r="D14" s="117" t="s">
        <v>126</v>
      </c>
      <c r="E14" s="110" t="s">
        <v>127</v>
      </c>
      <c r="F14" s="117">
        <v>1</v>
      </c>
      <c r="G14" s="116">
        <v>2</v>
      </c>
      <c r="H14" s="110">
        <v>1</v>
      </c>
      <c r="I14" s="116">
        <v>1</v>
      </c>
      <c r="J14" s="110"/>
      <c r="K14" s="118"/>
      <c r="L14" s="118"/>
      <c r="M14" s="118"/>
      <c r="N14" s="116">
        <v>0</v>
      </c>
      <c r="O14" s="110" t="s">
        <v>128</v>
      </c>
      <c r="P14" s="124" t="s">
        <v>129</v>
      </c>
      <c r="Q14" s="124" t="s">
        <v>130</v>
      </c>
      <c r="R14" s="116"/>
      <c r="S14" s="113"/>
      <c r="T14" s="129">
        <v>0</v>
      </c>
      <c r="U14" s="110"/>
      <c r="V14" s="130"/>
      <c r="W14" s="130"/>
      <c r="X14" s="131"/>
    </row>
    <row r="15" spans="1:24" s="112" customFormat="1" ht="15.75" customHeight="1">
      <c r="A15" s="108">
        <v>23</v>
      </c>
      <c r="B15" s="109">
        <v>208</v>
      </c>
      <c r="C15" s="128" t="s">
        <v>96</v>
      </c>
      <c r="D15" s="117" t="s">
        <v>131</v>
      </c>
      <c r="E15" s="110" t="s">
        <v>132</v>
      </c>
      <c r="F15" s="117">
        <v>1</v>
      </c>
      <c r="G15" s="116">
        <v>2</v>
      </c>
      <c r="H15" s="110">
        <v>1</v>
      </c>
      <c r="I15" s="116">
        <v>1</v>
      </c>
      <c r="J15" s="110"/>
      <c r="K15" s="118"/>
      <c r="L15" s="118"/>
      <c r="M15" s="118"/>
      <c r="N15" s="116">
        <v>0</v>
      </c>
      <c r="O15" s="110" t="s">
        <v>133</v>
      </c>
      <c r="P15" s="124" t="s">
        <v>134</v>
      </c>
      <c r="Q15" s="124" t="s">
        <v>135</v>
      </c>
      <c r="R15" s="116"/>
      <c r="S15" s="113"/>
      <c r="T15" s="129">
        <v>0</v>
      </c>
      <c r="U15" s="110"/>
      <c r="V15" s="130"/>
      <c r="W15" s="130"/>
      <c r="X15" s="131"/>
    </row>
    <row r="16" spans="1:24" s="112" customFormat="1" ht="15.75" customHeight="1">
      <c r="A16" s="108">
        <v>23</v>
      </c>
      <c r="B16" s="109">
        <v>209</v>
      </c>
      <c r="C16" s="128" t="s">
        <v>96</v>
      </c>
      <c r="D16" s="117" t="s">
        <v>136</v>
      </c>
      <c r="E16" s="110" t="s">
        <v>114</v>
      </c>
      <c r="F16" s="117">
        <v>2</v>
      </c>
      <c r="G16" s="116">
        <v>2</v>
      </c>
      <c r="H16" s="110">
        <v>0</v>
      </c>
      <c r="I16" s="116">
        <v>0</v>
      </c>
      <c r="J16" s="110"/>
      <c r="K16" s="118"/>
      <c r="L16" s="118"/>
      <c r="M16" s="118"/>
      <c r="N16" s="116">
        <v>0</v>
      </c>
      <c r="O16" s="110" t="s">
        <v>137</v>
      </c>
      <c r="P16" s="124" t="s">
        <v>255</v>
      </c>
      <c r="Q16" s="124" t="s">
        <v>281</v>
      </c>
      <c r="R16" s="116"/>
      <c r="S16" s="113"/>
      <c r="T16" s="129">
        <v>0</v>
      </c>
      <c r="U16" s="110"/>
      <c r="V16" s="130"/>
      <c r="W16" s="130"/>
      <c r="X16" s="131"/>
    </row>
    <row r="17" spans="1:24" s="112" customFormat="1" ht="15.75" customHeight="1">
      <c r="A17" s="108">
        <v>23</v>
      </c>
      <c r="B17" s="109">
        <v>210</v>
      </c>
      <c r="C17" s="128" t="s">
        <v>96</v>
      </c>
      <c r="D17" s="117" t="s">
        <v>138</v>
      </c>
      <c r="E17" s="110" t="s">
        <v>139</v>
      </c>
      <c r="F17" s="117">
        <v>1</v>
      </c>
      <c r="G17" s="116">
        <v>2</v>
      </c>
      <c r="H17" s="110">
        <v>1</v>
      </c>
      <c r="I17" s="116">
        <v>0</v>
      </c>
      <c r="J17" s="110"/>
      <c r="K17" s="118"/>
      <c r="L17" s="118"/>
      <c r="M17" s="118"/>
      <c r="N17" s="116">
        <v>5</v>
      </c>
      <c r="O17" s="110" t="s">
        <v>140</v>
      </c>
      <c r="P17" s="124" t="s">
        <v>141</v>
      </c>
      <c r="Q17" s="124" t="s">
        <v>175</v>
      </c>
      <c r="R17" s="116"/>
      <c r="S17" s="113"/>
      <c r="T17" s="129">
        <v>0</v>
      </c>
      <c r="U17" s="110"/>
      <c r="V17" s="130"/>
      <c r="W17" s="130"/>
      <c r="X17" s="131"/>
    </row>
    <row r="18" spans="1:24" s="112" customFormat="1" ht="30" customHeight="1">
      <c r="A18" s="108">
        <v>23</v>
      </c>
      <c r="B18" s="109">
        <v>211</v>
      </c>
      <c r="C18" s="128" t="s">
        <v>96</v>
      </c>
      <c r="D18" s="117" t="s">
        <v>142</v>
      </c>
      <c r="E18" s="110" t="s">
        <v>114</v>
      </c>
      <c r="F18" s="117">
        <v>1</v>
      </c>
      <c r="G18" s="116">
        <v>2</v>
      </c>
      <c r="H18" s="110">
        <v>1</v>
      </c>
      <c r="I18" s="116">
        <v>1</v>
      </c>
      <c r="J18" s="110"/>
      <c r="K18" s="118"/>
      <c r="L18" s="118"/>
      <c r="M18" s="118"/>
      <c r="N18" s="116">
        <v>5</v>
      </c>
      <c r="O18" s="110" t="s">
        <v>290</v>
      </c>
      <c r="P18" s="124" t="s">
        <v>111</v>
      </c>
      <c r="Q18" s="124" t="s">
        <v>291</v>
      </c>
      <c r="R18" s="116"/>
      <c r="S18" s="113" t="s">
        <v>292</v>
      </c>
      <c r="T18" s="129">
        <v>0</v>
      </c>
      <c r="U18" s="110"/>
      <c r="V18" s="130"/>
      <c r="W18" s="130"/>
      <c r="X18" s="131"/>
    </row>
    <row r="19" spans="1:24" s="112" customFormat="1" ht="30" customHeight="1">
      <c r="A19" s="108">
        <v>23</v>
      </c>
      <c r="B19" s="109">
        <v>212</v>
      </c>
      <c r="C19" s="128" t="s">
        <v>96</v>
      </c>
      <c r="D19" s="117" t="s">
        <v>143</v>
      </c>
      <c r="E19" s="110" t="s">
        <v>144</v>
      </c>
      <c r="F19" s="117">
        <v>1</v>
      </c>
      <c r="G19" s="116">
        <v>2</v>
      </c>
      <c r="H19" s="110">
        <v>1</v>
      </c>
      <c r="I19" s="116">
        <v>1</v>
      </c>
      <c r="J19" s="110"/>
      <c r="K19" s="118"/>
      <c r="L19" s="118"/>
      <c r="M19" s="118"/>
      <c r="N19" s="116">
        <v>6</v>
      </c>
      <c r="O19" s="110" t="s">
        <v>145</v>
      </c>
      <c r="P19" s="124" t="s">
        <v>146</v>
      </c>
      <c r="Q19" s="124" t="s">
        <v>147</v>
      </c>
      <c r="R19" s="116"/>
      <c r="S19" s="113"/>
      <c r="T19" s="129">
        <v>0</v>
      </c>
      <c r="U19" s="110"/>
      <c r="V19" s="130"/>
      <c r="W19" s="130"/>
      <c r="X19" s="131"/>
    </row>
    <row r="20" spans="1:24" s="112" customFormat="1" ht="15.75" customHeight="1">
      <c r="A20" s="108">
        <v>23</v>
      </c>
      <c r="B20" s="109">
        <v>213</v>
      </c>
      <c r="C20" s="128" t="s">
        <v>96</v>
      </c>
      <c r="D20" s="117" t="s">
        <v>148</v>
      </c>
      <c r="E20" s="110" t="s">
        <v>149</v>
      </c>
      <c r="F20" s="117">
        <v>1</v>
      </c>
      <c r="G20" s="116">
        <v>2</v>
      </c>
      <c r="H20" s="110">
        <v>1</v>
      </c>
      <c r="I20" s="116">
        <v>1</v>
      </c>
      <c r="J20" s="110"/>
      <c r="K20" s="118"/>
      <c r="L20" s="118"/>
      <c r="M20" s="118"/>
      <c r="N20" s="116">
        <v>6</v>
      </c>
      <c r="O20" s="110" t="s">
        <v>150</v>
      </c>
      <c r="P20" s="124" t="s">
        <v>297</v>
      </c>
      <c r="Q20" s="124" t="s">
        <v>298</v>
      </c>
      <c r="R20" s="116"/>
      <c r="S20" s="113"/>
      <c r="T20" s="129">
        <v>0</v>
      </c>
      <c r="U20" s="110"/>
      <c r="V20" s="130"/>
      <c r="W20" s="130"/>
      <c r="X20" s="131"/>
    </row>
    <row r="21" spans="1:24" s="112" customFormat="1" ht="30" customHeight="1">
      <c r="A21" s="108">
        <v>23</v>
      </c>
      <c r="B21" s="109">
        <v>214</v>
      </c>
      <c r="C21" s="128" t="s">
        <v>96</v>
      </c>
      <c r="D21" s="117" t="s">
        <v>151</v>
      </c>
      <c r="E21" s="110" t="s">
        <v>152</v>
      </c>
      <c r="F21" s="117">
        <v>1</v>
      </c>
      <c r="G21" s="116">
        <v>2</v>
      </c>
      <c r="H21" s="110">
        <v>1</v>
      </c>
      <c r="I21" s="116">
        <v>1</v>
      </c>
      <c r="J21" s="110"/>
      <c r="K21" s="118"/>
      <c r="L21" s="118"/>
      <c r="M21" s="118"/>
      <c r="N21" s="116">
        <v>6</v>
      </c>
      <c r="O21" s="110" t="s">
        <v>287</v>
      </c>
      <c r="P21" s="124" t="s">
        <v>141</v>
      </c>
      <c r="Q21" s="124" t="s">
        <v>175</v>
      </c>
      <c r="R21" s="116"/>
      <c r="S21" s="113"/>
      <c r="T21" s="129">
        <v>0</v>
      </c>
      <c r="U21" s="110"/>
      <c r="V21" s="130"/>
      <c r="W21" s="130"/>
      <c r="X21" s="131"/>
    </row>
    <row r="22" spans="1:24" s="112" customFormat="1" ht="15.75" customHeight="1">
      <c r="A22" s="108">
        <v>23</v>
      </c>
      <c r="B22" s="109">
        <v>215</v>
      </c>
      <c r="C22" s="128" t="s">
        <v>96</v>
      </c>
      <c r="D22" s="117" t="s">
        <v>153</v>
      </c>
      <c r="E22" s="110" t="s">
        <v>152</v>
      </c>
      <c r="F22" s="117">
        <v>1</v>
      </c>
      <c r="G22" s="116">
        <v>2</v>
      </c>
      <c r="H22" s="110">
        <v>0</v>
      </c>
      <c r="I22" s="116">
        <v>1</v>
      </c>
      <c r="J22" s="110"/>
      <c r="K22" s="118"/>
      <c r="L22" s="118"/>
      <c r="M22" s="118"/>
      <c r="N22" s="116">
        <v>6</v>
      </c>
      <c r="O22" s="110"/>
      <c r="P22" s="124"/>
      <c r="Q22" s="124"/>
      <c r="R22" s="116">
        <v>1</v>
      </c>
      <c r="S22" s="113"/>
      <c r="T22" s="129">
        <v>0</v>
      </c>
      <c r="U22" s="110"/>
      <c r="V22" s="130"/>
      <c r="W22" s="130"/>
      <c r="X22" s="131"/>
    </row>
    <row r="23" spans="1:24" s="112" customFormat="1" ht="30" customHeight="1">
      <c r="A23" s="108">
        <v>23</v>
      </c>
      <c r="B23" s="109">
        <v>216</v>
      </c>
      <c r="C23" s="128" t="s">
        <v>96</v>
      </c>
      <c r="D23" s="117" t="s">
        <v>154</v>
      </c>
      <c r="E23" s="110" t="s">
        <v>149</v>
      </c>
      <c r="F23" s="117">
        <v>1</v>
      </c>
      <c r="G23" s="116">
        <v>2</v>
      </c>
      <c r="H23" s="110">
        <v>1</v>
      </c>
      <c r="I23" s="116">
        <v>1</v>
      </c>
      <c r="J23" s="110"/>
      <c r="K23" s="118"/>
      <c r="L23" s="118"/>
      <c r="M23" s="118"/>
      <c r="N23" s="116">
        <v>6</v>
      </c>
      <c r="O23" s="110" t="s">
        <v>303</v>
      </c>
      <c r="P23" s="124" t="s">
        <v>111</v>
      </c>
      <c r="Q23" s="124" t="s">
        <v>112</v>
      </c>
      <c r="R23" s="116"/>
      <c r="S23" s="113"/>
      <c r="T23" s="129">
        <v>0</v>
      </c>
      <c r="U23" s="110"/>
      <c r="V23" s="130"/>
      <c r="W23" s="130"/>
      <c r="X23" s="131"/>
    </row>
    <row r="24" spans="1:24" s="112" customFormat="1" ht="15.75" customHeight="1">
      <c r="A24" s="108">
        <v>23</v>
      </c>
      <c r="B24" s="109">
        <v>217</v>
      </c>
      <c r="C24" s="128" t="s">
        <v>96</v>
      </c>
      <c r="D24" s="117" t="s">
        <v>155</v>
      </c>
      <c r="E24" s="110" t="s">
        <v>114</v>
      </c>
      <c r="F24" s="117">
        <v>2</v>
      </c>
      <c r="G24" s="116">
        <v>2</v>
      </c>
      <c r="H24" s="110">
        <v>1</v>
      </c>
      <c r="I24" s="116">
        <v>1</v>
      </c>
      <c r="J24" s="110"/>
      <c r="K24" s="118"/>
      <c r="L24" s="118"/>
      <c r="M24" s="118"/>
      <c r="N24" s="116">
        <v>0</v>
      </c>
      <c r="O24" s="110" t="s">
        <v>156</v>
      </c>
      <c r="P24" s="124" t="s">
        <v>116</v>
      </c>
      <c r="Q24" s="124" t="s">
        <v>117</v>
      </c>
      <c r="R24" s="116"/>
      <c r="S24" s="113"/>
      <c r="T24" s="129">
        <v>0</v>
      </c>
      <c r="U24" s="110"/>
      <c r="V24" s="130"/>
      <c r="W24" s="130"/>
      <c r="X24" s="131"/>
    </row>
    <row r="25" spans="1:24" s="112" customFormat="1" ht="30" customHeight="1">
      <c r="A25" s="108">
        <v>23</v>
      </c>
      <c r="B25" s="109">
        <v>219</v>
      </c>
      <c r="C25" s="128" t="s">
        <v>96</v>
      </c>
      <c r="D25" s="117" t="s">
        <v>157</v>
      </c>
      <c r="E25" s="110" t="s">
        <v>114</v>
      </c>
      <c r="F25" s="117">
        <v>2</v>
      </c>
      <c r="G25" s="116">
        <v>2</v>
      </c>
      <c r="H25" s="110">
        <v>1</v>
      </c>
      <c r="I25" s="116">
        <v>1</v>
      </c>
      <c r="J25" s="110" t="s">
        <v>158</v>
      </c>
      <c r="K25" s="118">
        <v>37704</v>
      </c>
      <c r="L25" s="118">
        <v>37708</v>
      </c>
      <c r="M25" s="118">
        <v>37712</v>
      </c>
      <c r="N25" s="116"/>
      <c r="O25" s="110" t="s">
        <v>159</v>
      </c>
      <c r="P25" s="124" t="s">
        <v>129</v>
      </c>
      <c r="Q25" s="124" t="s">
        <v>160</v>
      </c>
      <c r="R25" s="116"/>
      <c r="S25" s="113" t="s">
        <v>161</v>
      </c>
      <c r="T25" s="129">
        <v>0</v>
      </c>
      <c r="U25" s="110"/>
      <c r="V25" s="130"/>
      <c r="W25" s="130"/>
      <c r="X25" s="131"/>
    </row>
    <row r="26" spans="1:24" s="112" customFormat="1" ht="15.75" customHeight="1">
      <c r="A26" s="108">
        <v>23</v>
      </c>
      <c r="B26" s="109">
        <v>220</v>
      </c>
      <c r="C26" s="128" t="s">
        <v>96</v>
      </c>
      <c r="D26" s="117" t="s">
        <v>162</v>
      </c>
      <c r="E26" s="110" t="s">
        <v>114</v>
      </c>
      <c r="F26" s="117">
        <v>2</v>
      </c>
      <c r="G26" s="116">
        <v>2</v>
      </c>
      <c r="H26" s="110">
        <v>1</v>
      </c>
      <c r="I26" s="116">
        <v>1</v>
      </c>
      <c r="J26" s="110"/>
      <c r="K26" s="118"/>
      <c r="L26" s="118"/>
      <c r="M26" s="118"/>
      <c r="N26" s="116">
        <v>0</v>
      </c>
      <c r="O26" s="110" t="s">
        <v>163</v>
      </c>
      <c r="P26" s="124" t="s">
        <v>256</v>
      </c>
      <c r="Q26" s="132" t="s">
        <v>257</v>
      </c>
      <c r="R26" s="116"/>
      <c r="S26" s="113"/>
      <c r="T26" s="129">
        <v>0</v>
      </c>
      <c r="U26" s="110"/>
      <c r="V26" s="130"/>
      <c r="W26" s="130"/>
      <c r="X26" s="131"/>
    </row>
    <row r="27" spans="1:24" s="112" customFormat="1" ht="30" customHeight="1">
      <c r="A27" s="108">
        <v>23</v>
      </c>
      <c r="B27" s="109">
        <v>221</v>
      </c>
      <c r="C27" s="128" t="s">
        <v>96</v>
      </c>
      <c r="D27" s="117" t="s">
        <v>164</v>
      </c>
      <c r="E27" s="110" t="s">
        <v>165</v>
      </c>
      <c r="F27" s="117">
        <v>1</v>
      </c>
      <c r="G27" s="116">
        <v>2</v>
      </c>
      <c r="H27" s="110">
        <v>0</v>
      </c>
      <c r="I27" s="116">
        <v>1</v>
      </c>
      <c r="J27" s="110"/>
      <c r="K27" s="118"/>
      <c r="L27" s="118"/>
      <c r="M27" s="118"/>
      <c r="N27" s="116">
        <v>6</v>
      </c>
      <c r="O27" s="110" t="s">
        <v>288</v>
      </c>
      <c r="P27" s="124" t="s">
        <v>258</v>
      </c>
      <c r="Q27" s="124" t="s">
        <v>259</v>
      </c>
      <c r="R27" s="116"/>
      <c r="S27" s="113"/>
      <c r="T27" s="129">
        <v>1</v>
      </c>
      <c r="U27" s="110"/>
      <c r="V27" s="130"/>
      <c r="W27" s="130"/>
      <c r="X27" s="131"/>
    </row>
    <row r="28" spans="1:24" s="112" customFormat="1" ht="15.75" customHeight="1">
      <c r="A28" s="108">
        <v>23</v>
      </c>
      <c r="B28" s="109">
        <v>222</v>
      </c>
      <c r="C28" s="128" t="s">
        <v>96</v>
      </c>
      <c r="D28" s="117" t="s">
        <v>166</v>
      </c>
      <c r="E28" s="110" t="s">
        <v>109</v>
      </c>
      <c r="F28" s="117">
        <v>1</v>
      </c>
      <c r="G28" s="116">
        <v>2</v>
      </c>
      <c r="H28" s="110">
        <v>1</v>
      </c>
      <c r="I28" s="116">
        <v>1</v>
      </c>
      <c r="J28" s="148" t="s">
        <v>167</v>
      </c>
      <c r="K28" s="118">
        <v>38251</v>
      </c>
      <c r="L28" s="118">
        <v>38259</v>
      </c>
      <c r="M28" s="118">
        <v>38292</v>
      </c>
      <c r="N28" s="116"/>
      <c r="O28" s="148" t="s">
        <v>299</v>
      </c>
      <c r="P28" s="124" t="s">
        <v>300</v>
      </c>
      <c r="Q28" s="124" t="s">
        <v>301</v>
      </c>
      <c r="R28" s="116"/>
      <c r="S28" s="113"/>
      <c r="T28" s="129">
        <v>1</v>
      </c>
      <c r="U28" s="110"/>
      <c r="V28" s="130"/>
      <c r="W28" s="130"/>
      <c r="X28" s="131"/>
    </row>
    <row r="29" spans="1:24" s="112" customFormat="1" ht="30" customHeight="1">
      <c r="A29" s="108">
        <v>23</v>
      </c>
      <c r="B29" s="109">
        <v>223</v>
      </c>
      <c r="C29" s="128" t="s">
        <v>96</v>
      </c>
      <c r="D29" s="117" t="s">
        <v>168</v>
      </c>
      <c r="E29" s="110" t="s">
        <v>103</v>
      </c>
      <c r="F29" s="117">
        <v>1</v>
      </c>
      <c r="G29" s="116">
        <v>1</v>
      </c>
      <c r="H29" s="110">
        <v>1</v>
      </c>
      <c r="I29" s="116">
        <v>1</v>
      </c>
      <c r="J29" s="148" t="s">
        <v>169</v>
      </c>
      <c r="K29" s="118">
        <v>37886</v>
      </c>
      <c r="L29" s="118">
        <v>37889</v>
      </c>
      <c r="M29" s="118">
        <v>37895</v>
      </c>
      <c r="N29" s="116"/>
      <c r="O29" s="110" t="s">
        <v>170</v>
      </c>
      <c r="P29" s="124" t="s">
        <v>183</v>
      </c>
      <c r="Q29" s="124" t="s">
        <v>286</v>
      </c>
      <c r="R29" s="116"/>
      <c r="S29" s="113" t="s">
        <v>171</v>
      </c>
      <c r="T29" s="129">
        <v>1</v>
      </c>
      <c r="U29" s="110"/>
      <c r="V29" s="130"/>
      <c r="W29" s="130"/>
      <c r="X29" s="131"/>
    </row>
    <row r="30" spans="1:24" s="112" customFormat="1" ht="30" customHeight="1">
      <c r="A30" s="108">
        <v>23</v>
      </c>
      <c r="B30" s="109">
        <v>224</v>
      </c>
      <c r="C30" s="128" t="s">
        <v>96</v>
      </c>
      <c r="D30" s="117" t="s">
        <v>172</v>
      </c>
      <c r="E30" s="110" t="s">
        <v>173</v>
      </c>
      <c r="F30" s="117">
        <v>1</v>
      </c>
      <c r="G30" s="116">
        <v>2</v>
      </c>
      <c r="H30" s="110">
        <v>1</v>
      </c>
      <c r="I30" s="116">
        <v>0</v>
      </c>
      <c r="J30" s="110"/>
      <c r="K30" s="118"/>
      <c r="L30" s="118"/>
      <c r="M30" s="118"/>
      <c r="N30" s="116">
        <v>0</v>
      </c>
      <c r="O30" s="110" t="s">
        <v>174</v>
      </c>
      <c r="P30" s="124" t="s">
        <v>141</v>
      </c>
      <c r="Q30" s="124" t="s">
        <v>175</v>
      </c>
      <c r="R30" s="116"/>
      <c r="S30" s="113" t="s">
        <v>293</v>
      </c>
      <c r="T30" s="129">
        <v>0</v>
      </c>
      <c r="U30" s="110"/>
      <c r="V30" s="130"/>
      <c r="W30" s="130"/>
      <c r="X30" s="131"/>
    </row>
    <row r="31" spans="1:24" s="112" customFormat="1" ht="15.75" customHeight="1">
      <c r="A31" s="108">
        <v>23</v>
      </c>
      <c r="B31" s="109">
        <v>225</v>
      </c>
      <c r="C31" s="128" t="s">
        <v>96</v>
      </c>
      <c r="D31" s="117" t="s">
        <v>176</v>
      </c>
      <c r="E31" s="110" t="s">
        <v>177</v>
      </c>
      <c r="F31" s="117">
        <v>1</v>
      </c>
      <c r="G31" s="116">
        <v>2</v>
      </c>
      <c r="H31" s="110">
        <v>1</v>
      </c>
      <c r="I31" s="116">
        <v>1</v>
      </c>
      <c r="J31" s="110"/>
      <c r="K31" s="118"/>
      <c r="L31" s="118"/>
      <c r="M31" s="118"/>
      <c r="N31" s="116">
        <v>0</v>
      </c>
      <c r="O31" s="110" t="s">
        <v>178</v>
      </c>
      <c r="P31" s="124" t="s">
        <v>179</v>
      </c>
      <c r="Q31" s="124" t="s">
        <v>294</v>
      </c>
      <c r="R31" s="116"/>
      <c r="S31" s="113"/>
      <c r="T31" s="129">
        <v>0</v>
      </c>
      <c r="U31" s="110"/>
      <c r="V31" s="130"/>
      <c r="W31" s="130"/>
      <c r="X31" s="131"/>
    </row>
    <row r="32" spans="1:24" s="112" customFormat="1" ht="15.75" customHeight="1">
      <c r="A32" s="108">
        <v>23</v>
      </c>
      <c r="B32" s="109">
        <v>226</v>
      </c>
      <c r="C32" s="128" t="s">
        <v>96</v>
      </c>
      <c r="D32" s="117" t="s">
        <v>180</v>
      </c>
      <c r="E32" s="110" t="s">
        <v>181</v>
      </c>
      <c r="F32" s="117">
        <v>1</v>
      </c>
      <c r="G32" s="116">
        <v>2</v>
      </c>
      <c r="H32" s="110">
        <v>0</v>
      </c>
      <c r="I32" s="116">
        <v>0</v>
      </c>
      <c r="J32" s="110"/>
      <c r="K32" s="118"/>
      <c r="L32" s="118"/>
      <c r="M32" s="118"/>
      <c r="N32" s="116">
        <v>0</v>
      </c>
      <c r="O32" s="110" t="s">
        <v>182</v>
      </c>
      <c r="P32" s="124" t="s">
        <v>183</v>
      </c>
      <c r="Q32" s="124" t="s">
        <v>282</v>
      </c>
      <c r="R32" s="116"/>
      <c r="S32" s="113"/>
      <c r="T32" s="129">
        <v>0</v>
      </c>
      <c r="U32" s="110"/>
      <c r="V32" s="130"/>
      <c r="W32" s="130"/>
      <c r="X32" s="131"/>
    </row>
    <row r="33" spans="1:24" s="112" customFormat="1" ht="15.75" customHeight="1">
      <c r="A33" s="108">
        <v>23</v>
      </c>
      <c r="B33" s="109">
        <v>227</v>
      </c>
      <c r="C33" s="128" t="s">
        <v>96</v>
      </c>
      <c r="D33" s="117" t="s">
        <v>185</v>
      </c>
      <c r="E33" s="110" t="s">
        <v>186</v>
      </c>
      <c r="F33" s="117">
        <v>1</v>
      </c>
      <c r="G33" s="116">
        <v>2</v>
      </c>
      <c r="H33" s="110">
        <v>0</v>
      </c>
      <c r="I33" s="116">
        <v>0</v>
      </c>
      <c r="J33" s="110"/>
      <c r="K33" s="118"/>
      <c r="L33" s="118"/>
      <c r="M33" s="118"/>
      <c r="N33" s="116">
        <v>0</v>
      </c>
      <c r="O33" s="110"/>
      <c r="P33" s="124"/>
      <c r="Q33" s="124"/>
      <c r="R33" s="116">
        <v>0</v>
      </c>
      <c r="S33" s="113" t="s">
        <v>265</v>
      </c>
      <c r="T33" s="129">
        <v>0</v>
      </c>
      <c r="U33" s="110"/>
      <c r="V33" s="130"/>
      <c r="W33" s="130"/>
      <c r="X33" s="131"/>
    </row>
    <row r="34" spans="1:24" s="112" customFormat="1" ht="15.75" customHeight="1">
      <c r="A34" s="108">
        <v>23</v>
      </c>
      <c r="B34" s="109">
        <v>228</v>
      </c>
      <c r="C34" s="128" t="s">
        <v>96</v>
      </c>
      <c r="D34" s="117" t="s">
        <v>184</v>
      </c>
      <c r="E34" s="110" t="s">
        <v>114</v>
      </c>
      <c r="F34" s="117">
        <v>2</v>
      </c>
      <c r="G34" s="116">
        <v>2</v>
      </c>
      <c r="H34" s="110">
        <v>1</v>
      </c>
      <c r="I34" s="116">
        <v>0</v>
      </c>
      <c r="J34" s="110"/>
      <c r="K34" s="118"/>
      <c r="L34" s="118"/>
      <c r="M34" s="118"/>
      <c r="N34" s="116">
        <v>0</v>
      </c>
      <c r="O34" s="178" t="s">
        <v>284</v>
      </c>
      <c r="P34" s="132" t="s">
        <v>260</v>
      </c>
      <c r="Q34" s="124" t="s">
        <v>261</v>
      </c>
      <c r="R34" s="116"/>
      <c r="S34" s="113"/>
      <c r="T34" s="129">
        <v>0</v>
      </c>
      <c r="U34" s="110"/>
      <c r="V34" s="130"/>
      <c r="W34" s="130"/>
      <c r="X34" s="131"/>
    </row>
    <row r="35" spans="1:24" s="112" customFormat="1" ht="15.75" customHeight="1">
      <c r="A35" s="108">
        <v>23</v>
      </c>
      <c r="B35" s="109">
        <v>229</v>
      </c>
      <c r="C35" s="128" t="s">
        <v>96</v>
      </c>
      <c r="D35" s="117" t="s">
        <v>187</v>
      </c>
      <c r="E35" s="110" t="s">
        <v>188</v>
      </c>
      <c r="F35" s="117">
        <v>1</v>
      </c>
      <c r="G35" s="116">
        <v>2</v>
      </c>
      <c r="H35" s="110">
        <v>0</v>
      </c>
      <c r="I35" s="116">
        <v>1</v>
      </c>
      <c r="J35" s="110"/>
      <c r="K35" s="118"/>
      <c r="L35" s="118"/>
      <c r="M35" s="118"/>
      <c r="N35" s="116">
        <v>0</v>
      </c>
      <c r="O35" s="110" t="s">
        <v>189</v>
      </c>
      <c r="P35" s="124" t="s">
        <v>260</v>
      </c>
      <c r="Q35" s="124" t="s">
        <v>262</v>
      </c>
      <c r="R35" s="116"/>
      <c r="S35" s="113"/>
      <c r="T35" s="129">
        <v>0</v>
      </c>
      <c r="U35" s="110"/>
      <c r="V35" s="130"/>
      <c r="W35" s="130"/>
      <c r="X35" s="131"/>
    </row>
    <row r="36" spans="1:24" s="112" customFormat="1" ht="30" customHeight="1">
      <c r="A36" s="108">
        <v>23</v>
      </c>
      <c r="B36" s="109">
        <v>230</v>
      </c>
      <c r="C36" s="128" t="s">
        <v>96</v>
      </c>
      <c r="D36" s="117" t="s">
        <v>190</v>
      </c>
      <c r="E36" s="110" t="s">
        <v>191</v>
      </c>
      <c r="F36" s="117">
        <v>1</v>
      </c>
      <c r="G36" s="116">
        <v>2</v>
      </c>
      <c r="H36" s="110">
        <v>1</v>
      </c>
      <c r="I36" s="116">
        <v>1</v>
      </c>
      <c r="J36" s="110"/>
      <c r="K36" s="118"/>
      <c r="L36" s="118"/>
      <c r="M36" s="118"/>
      <c r="N36" s="116">
        <v>5</v>
      </c>
      <c r="O36" s="110" t="s">
        <v>302</v>
      </c>
      <c r="P36" s="124" t="s">
        <v>141</v>
      </c>
      <c r="Q36" s="124" t="s">
        <v>175</v>
      </c>
      <c r="R36" s="116"/>
      <c r="S36" s="113"/>
      <c r="T36" s="129">
        <v>0</v>
      </c>
      <c r="U36" s="110"/>
      <c r="V36" s="130"/>
      <c r="W36" s="130"/>
      <c r="X36" s="131"/>
    </row>
    <row r="37" spans="1:24" s="112" customFormat="1" ht="15.75" customHeight="1">
      <c r="A37" s="108">
        <v>23</v>
      </c>
      <c r="B37" s="109">
        <v>231</v>
      </c>
      <c r="C37" s="128" t="s">
        <v>96</v>
      </c>
      <c r="D37" s="117" t="s">
        <v>192</v>
      </c>
      <c r="E37" s="110" t="s">
        <v>149</v>
      </c>
      <c r="F37" s="117">
        <v>1</v>
      </c>
      <c r="G37" s="116">
        <v>2</v>
      </c>
      <c r="H37" s="110">
        <v>0</v>
      </c>
      <c r="I37" s="116">
        <v>0</v>
      </c>
      <c r="J37" s="110"/>
      <c r="K37" s="118"/>
      <c r="L37" s="118"/>
      <c r="M37" s="118"/>
      <c r="N37" s="116">
        <v>0</v>
      </c>
      <c r="O37" s="110"/>
      <c r="P37" s="124"/>
      <c r="Q37" s="124"/>
      <c r="R37" s="116">
        <v>1</v>
      </c>
      <c r="S37" s="113"/>
      <c r="T37" s="129">
        <v>0</v>
      </c>
      <c r="U37" s="110"/>
      <c r="V37" s="130"/>
      <c r="W37" s="130"/>
      <c r="X37" s="131"/>
    </row>
    <row r="38" spans="1:24" s="112" customFormat="1" ht="15.75" customHeight="1">
      <c r="A38" s="108">
        <v>23</v>
      </c>
      <c r="B38" s="109">
        <v>232</v>
      </c>
      <c r="C38" s="128" t="s">
        <v>96</v>
      </c>
      <c r="D38" s="117" t="s">
        <v>193</v>
      </c>
      <c r="E38" s="110" t="s">
        <v>194</v>
      </c>
      <c r="F38" s="117">
        <v>1</v>
      </c>
      <c r="G38" s="116">
        <v>2</v>
      </c>
      <c r="H38" s="110">
        <v>0</v>
      </c>
      <c r="I38" s="116">
        <v>0</v>
      </c>
      <c r="J38" s="110"/>
      <c r="K38" s="118"/>
      <c r="L38" s="118"/>
      <c r="M38" s="118"/>
      <c r="N38" s="116">
        <v>0</v>
      </c>
      <c r="O38" s="110"/>
      <c r="P38" s="124"/>
      <c r="Q38" s="124"/>
      <c r="R38" s="116">
        <v>0</v>
      </c>
      <c r="S38" s="113"/>
      <c r="T38" s="129">
        <v>0</v>
      </c>
      <c r="U38" s="110"/>
      <c r="V38" s="130"/>
      <c r="W38" s="130"/>
      <c r="X38" s="131"/>
    </row>
    <row r="39" spans="1:24" s="112" customFormat="1" ht="15.75" customHeight="1">
      <c r="A39" s="108">
        <v>23</v>
      </c>
      <c r="B39" s="109">
        <v>302</v>
      </c>
      <c r="C39" s="128" t="s">
        <v>96</v>
      </c>
      <c r="D39" s="117" t="s">
        <v>195</v>
      </c>
      <c r="E39" s="110" t="s">
        <v>196</v>
      </c>
      <c r="F39" s="117">
        <v>1</v>
      </c>
      <c r="G39" s="116">
        <v>2</v>
      </c>
      <c r="H39" s="110">
        <v>0</v>
      </c>
      <c r="I39" s="116">
        <v>0</v>
      </c>
      <c r="J39" s="110"/>
      <c r="K39" s="118"/>
      <c r="L39" s="118"/>
      <c r="M39" s="118"/>
      <c r="N39" s="116">
        <v>0</v>
      </c>
      <c r="O39" s="110"/>
      <c r="P39" s="124"/>
      <c r="Q39" s="124"/>
      <c r="R39" s="116">
        <v>1</v>
      </c>
      <c r="S39" s="113"/>
      <c r="T39" s="129">
        <v>0</v>
      </c>
      <c r="U39" s="110"/>
      <c r="V39" s="130"/>
      <c r="W39" s="130"/>
      <c r="X39" s="131"/>
    </row>
    <row r="40" spans="1:24" s="112" customFormat="1" ht="30" customHeight="1">
      <c r="A40" s="108">
        <v>23</v>
      </c>
      <c r="B40" s="109">
        <v>304</v>
      </c>
      <c r="C40" s="128" t="s">
        <v>96</v>
      </c>
      <c r="D40" s="117" t="s">
        <v>197</v>
      </c>
      <c r="E40" s="110" t="s">
        <v>198</v>
      </c>
      <c r="F40" s="117">
        <v>2</v>
      </c>
      <c r="G40" s="116">
        <v>2</v>
      </c>
      <c r="H40" s="110">
        <v>0</v>
      </c>
      <c r="I40" s="116">
        <v>1</v>
      </c>
      <c r="J40" s="110"/>
      <c r="K40" s="118"/>
      <c r="L40" s="118"/>
      <c r="M40" s="118"/>
      <c r="N40" s="116">
        <v>6</v>
      </c>
      <c r="O40" s="110" t="s">
        <v>199</v>
      </c>
      <c r="P40" s="124" t="s">
        <v>106</v>
      </c>
      <c r="Q40" s="124" t="s">
        <v>263</v>
      </c>
      <c r="R40" s="116"/>
      <c r="S40" s="113"/>
      <c r="T40" s="129">
        <v>0</v>
      </c>
      <c r="U40" s="110"/>
      <c r="V40" s="130"/>
      <c r="W40" s="130"/>
      <c r="X40" s="131"/>
    </row>
    <row r="41" spans="1:24" s="112" customFormat="1" ht="15.75" customHeight="1">
      <c r="A41" s="108">
        <v>23</v>
      </c>
      <c r="B41" s="109">
        <v>341</v>
      </c>
      <c r="C41" s="128" t="s">
        <v>96</v>
      </c>
      <c r="D41" s="117" t="s">
        <v>252</v>
      </c>
      <c r="E41" s="110" t="s">
        <v>253</v>
      </c>
      <c r="F41" s="117">
        <v>2</v>
      </c>
      <c r="G41" s="116">
        <v>2</v>
      </c>
      <c r="H41" s="110">
        <v>0</v>
      </c>
      <c r="I41" s="116">
        <v>0</v>
      </c>
      <c r="J41" s="110"/>
      <c r="K41" s="118"/>
      <c r="L41" s="118"/>
      <c r="M41" s="118"/>
      <c r="N41" s="116">
        <v>6</v>
      </c>
      <c r="O41" s="110"/>
      <c r="P41" s="124"/>
      <c r="Q41" s="124"/>
      <c r="R41" s="116">
        <v>1</v>
      </c>
      <c r="S41" s="113"/>
      <c r="T41" s="129">
        <v>0</v>
      </c>
      <c r="U41" s="110"/>
      <c r="V41" s="130"/>
      <c r="W41" s="130"/>
      <c r="X41" s="131"/>
    </row>
    <row r="42" spans="1:24" s="112" customFormat="1" ht="45" customHeight="1">
      <c r="A42" s="108">
        <v>23</v>
      </c>
      <c r="B42" s="109">
        <v>342</v>
      </c>
      <c r="C42" s="128" t="s">
        <v>96</v>
      </c>
      <c r="D42" s="117" t="s">
        <v>200</v>
      </c>
      <c r="E42" s="110" t="s">
        <v>201</v>
      </c>
      <c r="F42" s="117">
        <v>1</v>
      </c>
      <c r="G42" s="116">
        <v>2</v>
      </c>
      <c r="H42" s="110">
        <v>0</v>
      </c>
      <c r="I42" s="116">
        <v>0</v>
      </c>
      <c r="J42" s="110"/>
      <c r="K42" s="118"/>
      <c r="L42" s="118"/>
      <c r="M42" s="118"/>
      <c r="N42" s="116">
        <v>0</v>
      </c>
      <c r="O42" s="110" t="s">
        <v>295</v>
      </c>
      <c r="P42" s="124" t="s">
        <v>116</v>
      </c>
      <c r="Q42" s="124" t="s">
        <v>117</v>
      </c>
      <c r="R42" s="116"/>
      <c r="S42" s="113"/>
      <c r="T42" s="129">
        <v>0</v>
      </c>
      <c r="U42" s="110"/>
      <c r="V42" s="130"/>
      <c r="W42" s="130"/>
      <c r="X42" s="131"/>
    </row>
    <row r="43" spans="1:24" s="112" customFormat="1" ht="15.75" customHeight="1">
      <c r="A43" s="108">
        <v>23</v>
      </c>
      <c r="B43" s="109">
        <v>343</v>
      </c>
      <c r="C43" s="128" t="s">
        <v>96</v>
      </c>
      <c r="D43" s="117" t="s">
        <v>202</v>
      </c>
      <c r="E43" s="110" t="s">
        <v>114</v>
      </c>
      <c r="F43" s="117">
        <v>2</v>
      </c>
      <c r="G43" s="116">
        <v>2</v>
      </c>
      <c r="H43" s="110">
        <v>1</v>
      </c>
      <c r="I43" s="116">
        <v>1</v>
      </c>
      <c r="J43" s="148" t="s">
        <v>203</v>
      </c>
      <c r="K43" s="118">
        <v>38428</v>
      </c>
      <c r="L43" s="118">
        <v>38441</v>
      </c>
      <c r="M43" s="118">
        <v>38443</v>
      </c>
      <c r="N43" s="116"/>
      <c r="O43" s="110" t="s">
        <v>204</v>
      </c>
      <c r="P43" s="124" t="s">
        <v>255</v>
      </c>
      <c r="Q43" s="124" t="s">
        <v>107</v>
      </c>
      <c r="R43" s="116"/>
      <c r="S43" s="113"/>
      <c r="T43" s="129">
        <v>1</v>
      </c>
      <c r="U43" s="110"/>
      <c r="V43" s="130"/>
      <c r="W43" s="130"/>
      <c r="X43" s="131"/>
    </row>
    <row r="44" spans="1:24" s="112" customFormat="1" ht="30" customHeight="1">
      <c r="A44" s="108">
        <v>23</v>
      </c>
      <c r="B44" s="109">
        <v>344</v>
      </c>
      <c r="C44" s="128" t="s">
        <v>96</v>
      </c>
      <c r="D44" s="117" t="s">
        <v>205</v>
      </c>
      <c r="E44" s="110" t="s">
        <v>251</v>
      </c>
      <c r="F44" s="117">
        <v>2</v>
      </c>
      <c r="G44" s="116">
        <v>2</v>
      </c>
      <c r="H44" s="110">
        <v>0</v>
      </c>
      <c r="I44" s="116">
        <v>0</v>
      </c>
      <c r="J44" s="110"/>
      <c r="K44" s="118"/>
      <c r="L44" s="118"/>
      <c r="M44" s="118"/>
      <c r="N44" s="116">
        <v>2</v>
      </c>
      <c r="O44" s="110" t="s">
        <v>296</v>
      </c>
      <c r="P44" s="124" t="s">
        <v>121</v>
      </c>
      <c r="Q44" s="124" t="s">
        <v>264</v>
      </c>
      <c r="R44" s="116"/>
      <c r="S44" s="113"/>
      <c r="T44" s="129">
        <v>0</v>
      </c>
      <c r="U44" s="110"/>
      <c r="V44" s="130"/>
      <c r="W44" s="130"/>
      <c r="X44" s="131"/>
    </row>
    <row r="45" spans="1:24" s="112" customFormat="1" ht="15.75" customHeight="1">
      <c r="A45" s="108">
        <v>23</v>
      </c>
      <c r="B45" s="109">
        <v>345</v>
      </c>
      <c r="C45" s="128" t="s">
        <v>96</v>
      </c>
      <c r="D45" s="117" t="s">
        <v>206</v>
      </c>
      <c r="E45" s="110" t="s">
        <v>194</v>
      </c>
      <c r="F45" s="117">
        <v>1</v>
      </c>
      <c r="G45" s="116">
        <v>2</v>
      </c>
      <c r="H45" s="110">
        <v>0</v>
      </c>
      <c r="I45" s="116">
        <v>0</v>
      </c>
      <c r="J45" s="110"/>
      <c r="K45" s="118"/>
      <c r="L45" s="118"/>
      <c r="M45" s="118"/>
      <c r="N45" s="116">
        <v>0</v>
      </c>
      <c r="O45" s="110"/>
      <c r="P45" s="124"/>
      <c r="Q45" s="124"/>
      <c r="R45" s="116">
        <v>0</v>
      </c>
      <c r="S45" s="113"/>
      <c r="T45" s="129">
        <v>0</v>
      </c>
      <c r="U45" s="110"/>
      <c r="V45" s="130"/>
      <c r="W45" s="130"/>
      <c r="X45" s="131"/>
    </row>
    <row r="46" spans="1:24" s="112" customFormat="1" ht="15.75" customHeight="1">
      <c r="A46" s="108">
        <v>23</v>
      </c>
      <c r="B46" s="109">
        <v>346</v>
      </c>
      <c r="C46" s="128" t="s">
        <v>96</v>
      </c>
      <c r="D46" s="117" t="s">
        <v>207</v>
      </c>
      <c r="E46" s="110" t="s">
        <v>198</v>
      </c>
      <c r="F46" s="117">
        <v>2</v>
      </c>
      <c r="G46" s="116">
        <v>2</v>
      </c>
      <c r="H46" s="110">
        <v>0</v>
      </c>
      <c r="I46" s="116">
        <v>0</v>
      </c>
      <c r="J46" s="110"/>
      <c r="K46" s="118"/>
      <c r="L46" s="118"/>
      <c r="M46" s="118"/>
      <c r="N46" s="116">
        <v>0</v>
      </c>
      <c r="O46" s="110"/>
      <c r="P46" s="124"/>
      <c r="Q46" s="124"/>
      <c r="R46" s="116">
        <v>0</v>
      </c>
      <c r="S46" s="113"/>
      <c r="T46" s="129">
        <v>0</v>
      </c>
      <c r="U46" s="110"/>
      <c r="V46" s="130"/>
      <c r="W46" s="130"/>
      <c r="X46" s="131"/>
    </row>
    <row r="47" spans="1:24" s="112" customFormat="1" ht="15.75" customHeight="1">
      <c r="A47" s="108">
        <v>23</v>
      </c>
      <c r="B47" s="109">
        <v>347</v>
      </c>
      <c r="C47" s="128" t="s">
        <v>96</v>
      </c>
      <c r="D47" s="117" t="s">
        <v>208</v>
      </c>
      <c r="E47" s="133" t="s">
        <v>209</v>
      </c>
      <c r="F47" s="117">
        <v>2</v>
      </c>
      <c r="G47" s="116">
        <v>2</v>
      </c>
      <c r="H47" s="110">
        <v>0</v>
      </c>
      <c r="I47" s="116">
        <v>0</v>
      </c>
      <c r="J47" s="110"/>
      <c r="K47" s="118"/>
      <c r="L47" s="118"/>
      <c r="M47" s="118"/>
      <c r="N47" s="116">
        <v>0</v>
      </c>
      <c r="O47" s="110"/>
      <c r="P47" s="124"/>
      <c r="Q47" s="124"/>
      <c r="R47" s="116">
        <v>0</v>
      </c>
      <c r="S47" s="113"/>
      <c r="T47" s="129">
        <v>0</v>
      </c>
      <c r="U47" s="110"/>
      <c r="V47" s="130"/>
      <c r="W47" s="130"/>
      <c r="X47" s="131"/>
    </row>
    <row r="48" spans="1:24" s="112" customFormat="1" ht="30" customHeight="1">
      <c r="A48" s="108">
        <v>23</v>
      </c>
      <c r="B48" s="109">
        <v>361</v>
      </c>
      <c r="C48" s="128" t="s">
        <v>96</v>
      </c>
      <c r="D48" s="117" t="s">
        <v>210</v>
      </c>
      <c r="E48" s="110" t="s">
        <v>177</v>
      </c>
      <c r="F48" s="117">
        <v>1</v>
      </c>
      <c r="G48" s="116">
        <v>2</v>
      </c>
      <c r="H48" s="110">
        <v>0</v>
      </c>
      <c r="I48" s="116">
        <v>1</v>
      </c>
      <c r="J48" s="110"/>
      <c r="K48" s="118"/>
      <c r="L48" s="118"/>
      <c r="M48" s="118"/>
      <c r="N48" s="116">
        <v>0</v>
      </c>
      <c r="O48" s="110" t="s">
        <v>211</v>
      </c>
      <c r="P48" s="124" t="s">
        <v>106</v>
      </c>
      <c r="Q48" s="124" t="s">
        <v>263</v>
      </c>
      <c r="R48" s="116"/>
      <c r="S48" s="113"/>
      <c r="T48" s="129">
        <v>0</v>
      </c>
      <c r="U48" s="110"/>
      <c r="V48" s="130"/>
      <c r="W48" s="130"/>
      <c r="X48" s="131"/>
    </row>
    <row r="49" spans="1:24" s="112" customFormat="1" ht="15.75" customHeight="1">
      <c r="A49" s="108">
        <v>23</v>
      </c>
      <c r="B49" s="109">
        <v>362</v>
      </c>
      <c r="C49" s="128" t="s">
        <v>96</v>
      </c>
      <c r="D49" s="117" t="s">
        <v>212</v>
      </c>
      <c r="E49" s="110" t="s">
        <v>213</v>
      </c>
      <c r="F49" s="117">
        <v>1</v>
      </c>
      <c r="G49" s="116">
        <v>2</v>
      </c>
      <c r="H49" s="110">
        <v>0</v>
      </c>
      <c r="I49" s="116">
        <v>0</v>
      </c>
      <c r="J49" s="110"/>
      <c r="K49" s="118"/>
      <c r="L49" s="118"/>
      <c r="M49" s="118"/>
      <c r="N49" s="116">
        <v>6</v>
      </c>
      <c r="O49" s="110"/>
      <c r="P49" s="124"/>
      <c r="Q49" s="124"/>
      <c r="R49" s="116">
        <v>0</v>
      </c>
      <c r="S49" s="113"/>
      <c r="T49" s="129">
        <v>0</v>
      </c>
      <c r="U49" s="110"/>
      <c r="V49" s="130"/>
      <c r="W49" s="130"/>
      <c r="X49" s="131"/>
    </row>
    <row r="50" spans="1:24" s="112" customFormat="1" ht="15.75" customHeight="1">
      <c r="A50" s="108">
        <v>23</v>
      </c>
      <c r="B50" s="109">
        <v>421</v>
      </c>
      <c r="C50" s="128" t="s">
        <v>96</v>
      </c>
      <c r="D50" s="117" t="s">
        <v>214</v>
      </c>
      <c r="E50" s="110" t="s">
        <v>198</v>
      </c>
      <c r="F50" s="117">
        <v>2</v>
      </c>
      <c r="G50" s="116">
        <v>2</v>
      </c>
      <c r="H50" s="110">
        <v>0</v>
      </c>
      <c r="I50" s="116">
        <v>0</v>
      </c>
      <c r="J50" s="110"/>
      <c r="K50" s="118"/>
      <c r="L50" s="118"/>
      <c r="M50" s="118"/>
      <c r="N50" s="116">
        <v>0</v>
      </c>
      <c r="O50" s="110"/>
      <c r="P50" s="124"/>
      <c r="Q50" s="124"/>
      <c r="R50" s="116">
        <v>0</v>
      </c>
      <c r="S50" s="113"/>
      <c r="T50" s="129">
        <v>0</v>
      </c>
      <c r="U50" s="110"/>
      <c r="V50" s="130"/>
      <c r="W50" s="130"/>
      <c r="X50" s="131"/>
    </row>
    <row r="51" spans="1:24" s="112" customFormat="1" ht="15.75" customHeight="1">
      <c r="A51" s="108">
        <v>23</v>
      </c>
      <c r="B51" s="109">
        <v>422</v>
      </c>
      <c r="C51" s="128" t="s">
        <v>96</v>
      </c>
      <c r="D51" s="117" t="s">
        <v>215</v>
      </c>
      <c r="E51" s="110" t="s">
        <v>198</v>
      </c>
      <c r="F51" s="117">
        <v>2</v>
      </c>
      <c r="G51" s="116">
        <v>2</v>
      </c>
      <c r="H51" s="110">
        <v>0</v>
      </c>
      <c r="I51" s="116">
        <v>0</v>
      </c>
      <c r="J51" s="110"/>
      <c r="K51" s="118"/>
      <c r="L51" s="118"/>
      <c r="M51" s="118"/>
      <c r="N51" s="116">
        <v>0</v>
      </c>
      <c r="O51" s="110"/>
      <c r="P51" s="124"/>
      <c r="Q51" s="124"/>
      <c r="R51" s="116">
        <v>0</v>
      </c>
      <c r="S51" s="113"/>
      <c r="T51" s="129">
        <v>0</v>
      </c>
      <c r="U51" s="110"/>
      <c r="V51" s="130"/>
      <c r="W51" s="130"/>
      <c r="X51" s="131"/>
    </row>
    <row r="52" spans="1:24" s="112" customFormat="1" ht="15.75" customHeight="1">
      <c r="A52" s="108">
        <v>23</v>
      </c>
      <c r="B52" s="109">
        <v>423</v>
      </c>
      <c r="C52" s="128" t="s">
        <v>96</v>
      </c>
      <c r="D52" s="117" t="s">
        <v>216</v>
      </c>
      <c r="E52" s="110" t="s">
        <v>198</v>
      </c>
      <c r="F52" s="117">
        <v>2</v>
      </c>
      <c r="G52" s="116">
        <v>2</v>
      </c>
      <c r="H52" s="110">
        <v>0</v>
      </c>
      <c r="I52" s="116">
        <v>0</v>
      </c>
      <c r="J52" s="110"/>
      <c r="K52" s="118"/>
      <c r="L52" s="118"/>
      <c r="M52" s="118"/>
      <c r="N52" s="116">
        <v>0</v>
      </c>
      <c r="O52" s="110"/>
      <c r="P52" s="124"/>
      <c r="Q52" s="124"/>
      <c r="R52" s="116">
        <v>0</v>
      </c>
      <c r="S52" s="113"/>
      <c r="T52" s="129">
        <v>0</v>
      </c>
      <c r="U52" s="110"/>
      <c r="V52" s="130"/>
      <c r="W52" s="130"/>
      <c r="X52" s="131"/>
    </row>
    <row r="53" spans="1:24" s="112" customFormat="1" ht="15.75" customHeight="1">
      <c r="A53" s="108">
        <v>23</v>
      </c>
      <c r="B53" s="109">
        <v>424</v>
      </c>
      <c r="C53" s="128" t="s">
        <v>96</v>
      </c>
      <c r="D53" s="117" t="s">
        <v>217</v>
      </c>
      <c r="E53" s="110" t="s">
        <v>198</v>
      </c>
      <c r="F53" s="117">
        <v>2</v>
      </c>
      <c r="G53" s="116">
        <v>2</v>
      </c>
      <c r="H53" s="110">
        <v>0</v>
      </c>
      <c r="I53" s="116">
        <v>0</v>
      </c>
      <c r="J53" s="110"/>
      <c r="K53" s="118"/>
      <c r="L53" s="118"/>
      <c r="M53" s="118"/>
      <c r="N53" s="116">
        <v>0</v>
      </c>
      <c r="O53" s="110"/>
      <c r="P53" s="124"/>
      <c r="Q53" s="124"/>
      <c r="R53" s="116">
        <v>0</v>
      </c>
      <c r="S53" s="113"/>
      <c r="T53" s="129">
        <v>0</v>
      </c>
      <c r="U53" s="110"/>
      <c r="V53" s="130"/>
      <c r="W53" s="130"/>
      <c r="X53" s="131"/>
    </row>
    <row r="54" spans="1:24" s="112" customFormat="1" ht="15.75" customHeight="1">
      <c r="A54" s="108">
        <v>23</v>
      </c>
      <c r="B54" s="109">
        <v>425</v>
      </c>
      <c r="C54" s="128" t="s">
        <v>96</v>
      </c>
      <c r="D54" s="117" t="s">
        <v>266</v>
      </c>
      <c r="E54" s="110" t="s">
        <v>267</v>
      </c>
      <c r="F54" s="117">
        <v>2</v>
      </c>
      <c r="G54" s="116">
        <v>2</v>
      </c>
      <c r="H54" s="110">
        <v>0</v>
      </c>
      <c r="I54" s="116">
        <v>0</v>
      </c>
      <c r="J54" s="110"/>
      <c r="K54" s="118"/>
      <c r="L54" s="118"/>
      <c r="M54" s="118"/>
      <c r="N54" s="116">
        <v>0</v>
      </c>
      <c r="O54" s="110"/>
      <c r="P54" s="124"/>
      <c r="Q54" s="124"/>
      <c r="R54" s="116">
        <v>0</v>
      </c>
      <c r="S54" s="113"/>
      <c r="T54" s="129">
        <v>0</v>
      </c>
      <c r="U54" s="110"/>
      <c r="V54" s="130"/>
      <c r="W54" s="130"/>
      <c r="X54" s="131"/>
    </row>
    <row r="55" spans="1:24" s="112" customFormat="1" ht="15.75" customHeight="1">
      <c r="A55" s="108">
        <v>23</v>
      </c>
      <c r="B55" s="109">
        <v>426</v>
      </c>
      <c r="C55" s="128" t="s">
        <v>96</v>
      </c>
      <c r="D55" s="117" t="s">
        <v>218</v>
      </c>
      <c r="E55" s="110" t="s">
        <v>194</v>
      </c>
      <c r="F55" s="117">
        <v>1</v>
      </c>
      <c r="G55" s="116">
        <v>2</v>
      </c>
      <c r="H55" s="110">
        <v>0</v>
      </c>
      <c r="I55" s="116">
        <v>0</v>
      </c>
      <c r="J55" s="110"/>
      <c r="K55" s="118"/>
      <c r="L55" s="118"/>
      <c r="M55" s="118"/>
      <c r="N55" s="116">
        <v>0</v>
      </c>
      <c r="O55" s="110"/>
      <c r="P55" s="124"/>
      <c r="Q55" s="124"/>
      <c r="R55" s="116">
        <v>0</v>
      </c>
      <c r="S55" s="113"/>
      <c r="T55" s="129">
        <v>0</v>
      </c>
      <c r="U55" s="110"/>
      <c r="V55" s="130"/>
      <c r="W55" s="130"/>
      <c r="X55" s="131"/>
    </row>
    <row r="56" spans="1:24" s="112" customFormat="1" ht="15.75" customHeight="1">
      <c r="A56" s="108">
        <v>23</v>
      </c>
      <c r="B56" s="109">
        <v>427</v>
      </c>
      <c r="C56" s="128" t="s">
        <v>96</v>
      </c>
      <c r="D56" s="117" t="s">
        <v>219</v>
      </c>
      <c r="E56" s="110" t="s">
        <v>220</v>
      </c>
      <c r="F56" s="117">
        <v>2</v>
      </c>
      <c r="G56" s="116">
        <v>2</v>
      </c>
      <c r="H56" s="110">
        <v>1</v>
      </c>
      <c r="I56" s="116">
        <v>1</v>
      </c>
      <c r="J56" s="110"/>
      <c r="K56" s="118"/>
      <c r="L56" s="118"/>
      <c r="M56" s="118"/>
      <c r="N56" s="116">
        <v>0</v>
      </c>
      <c r="O56" s="110"/>
      <c r="P56" s="124"/>
      <c r="Q56" s="124"/>
      <c r="R56" s="116">
        <v>1</v>
      </c>
      <c r="S56" s="113"/>
      <c r="T56" s="129">
        <v>0</v>
      </c>
      <c r="U56" s="110"/>
      <c r="V56" s="130"/>
      <c r="W56" s="130"/>
      <c r="X56" s="131"/>
    </row>
    <row r="57" spans="1:24" s="112" customFormat="1" ht="15.75" customHeight="1">
      <c r="A57" s="108">
        <v>23</v>
      </c>
      <c r="B57" s="109">
        <v>428</v>
      </c>
      <c r="C57" s="128" t="s">
        <v>96</v>
      </c>
      <c r="D57" s="117" t="s">
        <v>222</v>
      </c>
      <c r="E57" s="110" t="s">
        <v>223</v>
      </c>
      <c r="F57" s="117">
        <v>1</v>
      </c>
      <c r="G57" s="116">
        <v>2</v>
      </c>
      <c r="H57" s="110">
        <v>0</v>
      </c>
      <c r="I57" s="116">
        <v>0</v>
      </c>
      <c r="J57" s="110"/>
      <c r="K57" s="118"/>
      <c r="L57" s="118"/>
      <c r="M57" s="118"/>
      <c r="N57" s="116">
        <v>5</v>
      </c>
      <c r="O57" s="110"/>
      <c r="P57" s="124"/>
      <c r="Q57" s="124"/>
      <c r="R57" s="116">
        <v>0</v>
      </c>
      <c r="S57" s="113"/>
      <c r="T57" s="129">
        <v>0</v>
      </c>
      <c r="U57" s="110"/>
      <c r="V57" s="130"/>
      <c r="W57" s="130"/>
      <c r="X57" s="131"/>
    </row>
    <row r="58" spans="1:24" s="112" customFormat="1" ht="15.75" customHeight="1">
      <c r="A58" s="108">
        <v>23</v>
      </c>
      <c r="B58" s="109">
        <v>441</v>
      </c>
      <c r="C58" s="128" t="s">
        <v>96</v>
      </c>
      <c r="D58" s="117" t="s">
        <v>221</v>
      </c>
      <c r="E58" s="110" t="s">
        <v>198</v>
      </c>
      <c r="F58" s="117">
        <v>2</v>
      </c>
      <c r="G58" s="116">
        <v>2</v>
      </c>
      <c r="H58" s="110">
        <v>0</v>
      </c>
      <c r="I58" s="116">
        <v>0</v>
      </c>
      <c r="J58" s="110"/>
      <c r="K58" s="118"/>
      <c r="L58" s="118"/>
      <c r="M58" s="118"/>
      <c r="N58" s="116">
        <v>6</v>
      </c>
      <c r="O58" s="110"/>
      <c r="P58" s="124"/>
      <c r="Q58" s="124"/>
      <c r="R58" s="116">
        <v>1</v>
      </c>
      <c r="S58" s="113"/>
      <c r="T58" s="129">
        <v>0</v>
      </c>
      <c r="U58" s="110"/>
      <c r="V58" s="130"/>
      <c r="W58" s="130"/>
      <c r="X58" s="131"/>
    </row>
    <row r="59" spans="1:24" s="112" customFormat="1" ht="15.75" customHeight="1">
      <c r="A59" s="108">
        <v>23</v>
      </c>
      <c r="B59" s="109">
        <v>442</v>
      </c>
      <c r="C59" s="128" t="s">
        <v>96</v>
      </c>
      <c r="D59" s="117" t="s">
        <v>224</v>
      </c>
      <c r="E59" s="110" t="s">
        <v>114</v>
      </c>
      <c r="F59" s="117">
        <v>2</v>
      </c>
      <c r="G59" s="116">
        <v>2</v>
      </c>
      <c r="H59" s="110">
        <v>0</v>
      </c>
      <c r="I59" s="116">
        <v>1</v>
      </c>
      <c r="J59" s="110"/>
      <c r="K59" s="118"/>
      <c r="L59" s="118"/>
      <c r="M59" s="118"/>
      <c r="N59" s="116">
        <v>0</v>
      </c>
      <c r="O59" s="110" t="s">
        <v>225</v>
      </c>
      <c r="P59" s="124" t="s">
        <v>129</v>
      </c>
      <c r="Q59" s="124" t="s">
        <v>130</v>
      </c>
      <c r="R59" s="116"/>
      <c r="S59" s="113"/>
      <c r="T59" s="129">
        <v>0</v>
      </c>
      <c r="U59" s="110"/>
      <c r="V59" s="130"/>
      <c r="W59" s="130"/>
      <c r="X59" s="131"/>
    </row>
    <row r="60" spans="1:24" s="112" customFormat="1" ht="15.75" customHeight="1">
      <c r="A60" s="108">
        <v>23</v>
      </c>
      <c r="B60" s="109">
        <v>445</v>
      </c>
      <c r="C60" s="128" t="s">
        <v>96</v>
      </c>
      <c r="D60" s="117" t="s">
        <v>226</v>
      </c>
      <c r="E60" s="110" t="s">
        <v>223</v>
      </c>
      <c r="F60" s="117">
        <v>1</v>
      </c>
      <c r="G60" s="116">
        <v>2</v>
      </c>
      <c r="H60" s="110">
        <v>0</v>
      </c>
      <c r="I60" s="116">
        <v>0</v>
      </c>
      <c r="J60" s="110"/>
      <c r="K60" s="118"/>
      <c r="L60" s="118"/>
      <c r="M60" s="118"/>
      <c r="N60" s="116">
        <v>0</v>
      </c>
      <c r="O60" s="110"/>
      <c r="P60" s="124"/>
      <c r="Q60" s="124"/>
      <c r="R60" s="116">
        <v>0</v>
      </c>
      <c r="S60" s="113"/>
      <c r="T60" s="129">
        <v>0</v>
      </c>
      <c r="U60" s="110"/>
      <c r="V60" s="130"/>
      <c r="W60" s="130"/>
      <c r="X60" s="131"/>
    </row>
    <row r="61" spans="1:24" s="112" customFormat="1" ht="15.75" customHeight="1">
      <c r="A61" s="108">
        <v>23</v>
      </c>
      <c r="B61" s="109">
        <v>446</v>
      </c>
      <c r="C61" s="128" t="s">
        <v>96</v>
      </c>
      <c r="D61" s="117" t="s">
        <v>227</v>
      </c>
      <c r="E61" s="110" t="s">
        <v>198</v>
      </c>
      <c r="F61" s="117">
        <v>2</v>
      </c>
      <c r="G61" s="116">
        <v>2</v>
      </c>
      <c r="H61" s="110">
        <v>0</v>
      </c>
      <c r="I61" s="116">
        <v>0</v>
      </c>
      <c r="J61" s="110"/>
      <c r="K61" s="118"/>
      <c r="L61" s="118"/>
      <c r="M61" s="118"/>
      <c r="N61" s="116">
        <v>0</v>
      </c>
      <c r="O61" s="110"/>
      <c r="P61" s="124"/>
      <c r="Q61" s="124"/>
      <c r="R61" s="116">
        <v>0</v>
      </c>
      <c r="S61" s="113"/>
      <c r="T61" s="129">
        <v>0</v>
      </c>
      <c r="U61" s="110"/>
      <c r="V61" s="130"/>
      <c r="W61" s="130"/>
      <c r="X61" s="131"/>
    </row>
    <row r="62" spans="1:24" s="112" customFormat="1" ht="15.75" customHeight="1">
      <c r="A62" s="108">
        <v>23</v>
      </c>
      <c r="B62" s="109">
        <v>447</v>
      </c>
      <c r="C62" s="128" t="s">
        <v>96</v>
      </c>
      <c r="D62" s="117" t="s">
        <v>228</v>
      </c>
      <c r="E62" s="110" t="s">
        <v>194</v>
      </c>
      <c r="F62" s="117">
        <v>1</v>
      </c>
      <c r="G62" s="116">
        <v>2</v>
      </c>
      <c r="H62" s="110">
        <v>0</v>
      </c>
      <c r="I62" s="116">
        <v>0</v>
      </c>
      <c r="J62" s="110"/>
      <c r="K62" s="118"/>
      <c r="L62" s="118"/>
      <c r="M62" s="118"/>
      <c r="N62" s="116">
        <v>0</v>
      </c>
      <c r="O62" s="110" t="s">
        <v>229</v>
      </c>
      <c r="P62" s="134" t="s">
        <v>283</v>
      </c>
      <c r="Q62" s="124" t="s">
        <v>285</v>
      </c>
      <c r="R62" s="116"/>
      <c r="S62" s="113"/>
      <c r="T62" s="129">
        <v>0</v>
      </c>
      <c r="U62" s="110"/>
      <c r="V62" s="130"/>
      <c r="W62" s="130"/>
      <c r="X62" s="131"/>
    </row>
    <row r="63" spans="1:24" s="112" customFormat="1" ht="15.75" customHeight="1">
      <c r="A63" s="108">
        <v>23</v>
      </c>
      <c r="B63" s="109">
        <v>481</v>
      </c>
      <c r="C63" s="128" t="s">
        <v>96</v>
      </c>
      <c r="D63" s="117" t="s">
        <v>230</v>
      </c>
      <c r="E63" s="110" t="s">
        <v>114</v>
      </c>
      <c r="F63" s="117">
        <v>2</v>
      </c>
      <c r="G63" s="116">
        <v>2</v>
      </c>
      <c r="H63" s="110">
        <v>0</v>
      </c>
      <c r="I63" s="116">
        <v>0</v>
      </c>
      <c r="J63" s="110"/>
      <c r="K63" s="124"/>
      <c r="L63" s="124"/>
      <c r="M63" s="124"/>
      <c r="N63" s="116">
        <v>6</v>
      </c>
      <c r="O63" s="110" t="s">
        <v>231</v>
      </c>
      <c r="P63" s="124" t="s">
        <v>279</v>
      </c>
      <c r="Q63" s="124" t="s">
        <v>175</v>
      </c>
      <c r="R63" s="116"/>
      <c r="S63" s="113"/>
      <c r="T63" s="129">
        <v>0</v>
      </c>
      <c r="U63" s="110"/>
      <c r="V63" s="130"/>
      <c r="W63" s="130"/>
      <c r="X63" s="131"/>
    </row>
    <row r="64" spans="1:24" s="112" customFormat="1" ht="15.75" customHeight="1">
      <c r="A64" s="108">
        <v>23</v>
      </c>
      <c r="B64" s="109">
        <v>482</v>
      </c>
      <c r="C64" s="128" t="s">
        <v>96</v>
      </c>
      <c r="D64" s="117" t="s">
        <v>232</v>
      </c>
      <c r="E64" s="110" t="s">
        <v>114</v>
      </c>
      <c r="F64" s="117">
        <v>2</v>
      </c>
      <c r="G64" s="116">
        <v>2</v>
      </c>
      <c r="H64" s="110">
        <v>0</v>
      </c>
      <c r="I64" s="116">
        <v>0</v>
      </c>
      <c r="J64" s="110"/>
      <c r="K64" s="124"/>
      <c r="L64" s="124"/>
      <c r="M64" s="124"/>
      <c r="N64" s="116">
        <v>0</v>
      </c>
      <c r="O64" s="110"/>
      <c r="P64" s="124"/>
      <c r="Q64" s="124"/>
      <c r="R64" s="116">
        <v>0</v>
      </c>
      <c r="S64" s="113"/>
      <c r="T64" s="129">
        <v>0</v>
      </c>
      <c r="U64" s="110"/>
      <c r="V64" s="130"/>
      <c r="W64" s="130"/>
      <c r="X64" s="131"/>
    </row>
    <row r="65" spans="1:24" s="112" customFormat="1" ht="15.75" customHeight="1">
      <c r="A65" s="108">
        <v>23</v>
      </c>
      <c r="B65" s="109">
        <v>483</v>
      </c>
      <c r="C65" s="128" t="s">
        <v>96</v>
      </c>
      <c r="D65" s="117" t="s">
        <v>233</v>
      </c>
      <c r="E65" s="110" t="s">
        <v>114</v>
      </c>
      <c r="F65" s="117">
        <v>2</v>
      </c>
      <c r="G65" s="116">
        <v>2</v>
      </c>
      <c r="H65" s="110">
        <v>0</v>
      </c>
      <c r="I65" s="116">
        <v>0</v>
      </c>
      <c r="J65" s="110"/>
      <c r="K65" s="124"/>
      <c r="L65" s="124"/>
      <c r="M65" s="124"/>
      <c r="N65" s="116">
        <v>0</v>
      </c>
      <c r="O65" s="110"/>
      <c r="P65" s="124"/>
      <c r="Q65" s="124"/>
      <c r="R65" s="116">
        <v>0</v>
      </c>
      <c r="S65" s="113"/>
      <c r="T65" s="129">
        <v>0</v>
      </c>
      <c r="U65" s="110"/>
      <c r="V65" s="130"/>
      <c r="W65" s="130"/>
      <c r="X65" s="131"/>
    </row>
    <row r="66" spans="1:24" s="112" customFormat="1" ht="15.75" customHeight="1">
      <c r="A66" s="108">
        <v>23</v>
      </c>
      <c r="B66" s="109">
        <v>501</v>
      </c>
      <c r="C66" s="128" t="s">
        <v>96</v>
      </c>
      <c r="D66" s="117" t="s">
        <v>234</v>
      </c>
      <c r="E66" s="110" t="s">
        <v>114</v>
      </c>
      <c r="F66" s="117">
        <v>2</v>
      </c>
      <c r="G66" s="116">
        <v>2</v>
      </c>
      <c r="H66" s="110">
        <v>0</v>
      </c>
      <c r="I66" s="116">
        <v>0</v>
      </c>
      <c r="J66" s="110"/>
      <c r="K66" s="124"/>
      <c r="L66" s="124"/>
      <c r="M66" s="124"/>
      <c r="N66" s="116">
        <v>0</v>
      </c>
      <c r="O66" s="110"/>
      <c r="P66" s="124"/>
      <c r="Q66" s="124"/>
      <c r="R66" s="116">
        <v>0</v>
      </c>
      <c r="S66" s="113"/>
      <c r="T66" s="129">
        <v>0</v>
      </c>
      <c r="U66" s="110"/>
      <c r="V66" s="130"/>
      <c r="W66" s="130"/>
      <c r="X66" s="131"/>
    </row>
    <row r="67" spans="1:24" s="112" customFormat="1" ht="15.75" customHeight="1">
      <c r="A67" s="108">
        <v>23</v>
      </c>
      <c r="B67" s="109">
        <v>502</v>
      </c>
      <c r="C67" s="128" t="s">
        <v>96</v>
      </c>
      <c r="D67" s="117" t="s">
        <v>235</v>
      </c>
      <c r="E67" s="110" t="s">
        <v>198</v>
      </c>
      <c r="F67" s="117">
        <v>2</v>
      </c>
      <c r="G67" s="116">
        <v>2</v>
      </c>
      <c r="H67" s="110">
        <v>0</v>
      </c>
      <c r="I67" s="116">
        <v>0</v>
      </c>
      <c r="J67" s="110"/>
      <c r="K67" s="124"/>
      <c r="L67" s="124"/>
      <c r="M67" s="124"/>
      <c r="N67" s="116">
        <v>0</v>
      </c>
      <c r="O67" s="110"/>
      <c r="P67" s="124"/>
      <c r="Q67" s="124"/>
      <c r="R67" s="116">
        <v>0</v>
      </c>
      <c r="S67" s="113"/>
      <c r="T67" s="129">
        <v>0</v>
      </c>
      <c r="U67" s="110"/>
      <c r="V67" s="130"/>
      <c r="W67" s="130"/>
      <c r="X67" s="131"/>
    </row>
    <row r="68" spans="1:24" s="112" customFormat="1" ht="15.75" customHeight="1">
      <c r="A68" s="108">
        <v>23</v>
      </c>
      <c r="B68" s="109">
        <v>521</v>
      </c>
      <c r="C68" s="128" t="s">
        <v>96</v>
      </c>
      <c r="D68" s="117" t="s">
        <v>236</v>
      </c>
      <c r="E68" s="110" t="s">
        <v>198</v>
      </c>
      <c r="F68" s="117">
        <v>2</v>
      </c>
      <c r="G68" s="116">
        <v>2</v>
      </c>
      <c r="H68" s="110">
        <v>0</v>
      </c>
      <c r="I68" s="116">
        <v>0</v>
      </c>
      <c r="J68" s="110"/>
      <c r="K68" s="124"/>
      <c r="L68" s="124"/>
      <c r="M68" s="124"/>
      <c r="N68" s="116">
        <v>0</v>
      </c>
      <c r="O68" s="148" t="s">
        <v>237</v>
      </c>
      <c r="P68" s="124" t="s">
        <v>106</v>
      </c>
      <c r="Q68" s="124" t="s">
        <v>263</v>
      </c>
      <c r="R68" s="116"/>
      <c r="S68" s="113"/>
      <c r="T68" s="129">
        <v>0</v>
      </c>
      <c r="U68" s="110"/>
      <c r="V68" s="130"/>
      <c r="W68" s="130"/>
      <c r="X68" s="131"/>
    </row>
    <row r="69" spans="1:24" s="112" customFormat="1" ht="15.75" customHeight="1">
      <c r="A69" s="108">
        <v>23</v>
      </c>
      <c r="B69" s="109">
        <v>561</v>
      </c>
      <c r="C69" s="128" t="s">
        <v>96</v>
      </c>
      <c r="D69" s="117" t="s">
        <v>238</v>
      </c>
      <c r="E69" s="110"/>
      <c r="F69" s="117">
        <v>2</v>
      </c>
      <c r="G69" s="116">
        <v>2</v>
      </c>
      <c r="H69" s="110">
        <v>0</v>
      </c>
      <c r="I69" s="116">
        <v>0</v>
      </c>
      <c r="J69" s="110"/>
      <c r="K69" s="124"/>
      <c r="L69" s="124"/>
      <c r="M69" s="124"/>
      <c r="N69" s="116">
        <v>0</v>
      </c>
      <c r="O69" s="110"/>
      <c r="P69" s="124"/>
      <c r="Q69" s="124"/>
      <c r="R69" s="116">
        <v>0</v>
      </c>
      <c r="S69" s="113"/>
      <c r="T69" s="129">
        <v>0</v>
      </c>
      <c r="U69" s="110"/>
      <c r="V69" s="130"/>
      <c r="W69" s="130"/>
      <c r="X69" s="131"/>
    </row>
    <row r="70" spans="1:24" s="112" customFormat="1" ht="15.75" customHeight="1">
      <c r="A70" s="108">
        <v>23</v>
      </c>
      <c r="B70" s="109">
        <v>562</v>
      </c>
      <c r="C70" s="128" t="s">
        <v>96</v>
      </c>
      <c r="D70" s="117" t="s">
        <v>239</v>
      </c>
      <c r="E70" s="133" t="s">
        <v>241</v>
      </c>
      <c r="F70" s="117">
        <v>2</v>
      </c>
      <c r="G70" s="116">
        <v>2</v>
      </c>
      <c r="H70" s="110">
        <v>0</v>
      </c>
      <c r="I70" s="116">
        <v>0</v>
      </c>
      <c r="J70" s="110"/>
      <c r="K70" s="124"/>
      <c r="L70" s="124"/>
      <c r="M70" s="124"/>
      <c r="N70" s="116">
        <v>0</v>
      </c>
      <c r="O70" s="110"/>
      <c r="P70" s="124"/>
      <c r="Q70" s="124"/>
      <c r="R70" s="116">
        <v>0</v>
      </c>
      <c r="S70" s="113"/>
      <c r="T70" s="129">
        <v>0</v>
      </c>
      <c r="U70" s="110"/>
      <c r="V70" s="130"/>
      <c r="W70" s="130"/>
      <c r="X70" s="131"/>
    </row>
    <row r="71" spans="1:24" s="112" customFormat="1" ht="15.75" customHeight="1">
      <c r="A71" s="108">
        <v>23</v>
      </c>
      <c r="B71" s="109">
        <v>563</v>
      </c>
      <c r="C71" s="128" t="s">
        <v>96</v>
      </c>
      <c r="D71" s="117" t="s">
        <v>240</v>
      </c>
      <c r="E71" s="110" t="s">
        <v>194</v>
      </c>
      <c r="F71" s="117">
        <v>1</v>
      </c>
      <c r="G71" s="116">
        <v>2</v>
      </c>
      <c r="H71" s="110">
        <v>0</v>
      </c>
      <c r="I71" s="116">
        <v>0</v>
      </c>
      <c r="J71" s="110"/>
      <c r="K71" s="124"/>
      <c r="L71" s="124"/>
      <c r="M71" s="124"/>
      <c r="N71" s="116">
        <v>0</v>
      </c>
      <c r="O71" s="110"/>
      <c r="P71" s="124"/>
      <c r="Q71" s="124"/>
      <c r="R71" s="116">
        <v>0</v>
      </c>
      <c r="S71" s="113"/>
      <c r="T71" s="129">
        <v>0</v>
      </c>
      <c r="U71" s="110"/>
      <c r="V71" s="130"/>
      <c r="W71" s="130"/>
      <c r="X71" s="131"/>
    </row>
    <row r="72" spans="1:24" s="112" customFormat="1" ht="15.75" customHeight="1">
      <c r="A72" s="108">
        <v>23</v>
      </c>
      <c r="B72" s="109">
        <v>564</v>
      </c>
      <c r="C72" s="128" t="s">
        <v>96</v>
      </c>
      <c r="D72" s="117" t="s">
        <v>242</v>
      </c>
      <c r="E72" s="110" t="s">
        <v>280</v>
      </c>
      <c r="F72" s="117">
        <v>1</v>
      </c>
      <c r="G72" s="116">
        <v>2</v>
      </c>
      <c r="H72" s="110">
        <v>0</v>
      </c>
      <c r="I72" s="116">
        <v>0</v>
      </c>
      <c r="J72" s="110"/>
      <c r="K72" s="124"/>
      <c r="L72" s="124"/>
      <c r="M72" s="124"/>
      <c r="N72" s="116">
        <v>6</v>
      </c>
      <c r="O72" s="110"/>
      <c r="P72" s="124"/>
      <c r="Q72" s="124"/>
      <c r="R72" s="116">
        <v>1</v>
      </c>
      <c r="S72" s="113"/>
      <c r="T72" s="129">
        <v>0</v>
      </c>
      <c r="U72" s="110"/>
      <c r="V72" s="130"/>
      <c r="W72" s="130"/>
      <c r="X72" s="131"/>
    </row>
    <row r="73" spans="1:24" s="112" customFormat="1" ht="15.75" customHeight="1">
      <c r="A73" s="108">
        <v>23</v>
      </c>
      <c r="B73" s="109">
        <v>565</v>
      </c>
      <c r="C73" s="128" t="s">
        <v>96</v>
      </c>
      <c r="D73" s="117" t="s">
        <v>243</v>
      </c>
      <c r="E73" s="110" t="s">
        <v>194</v>
      </c>
      <c r="F73" s="117">
        <v>1</v>
      </c>
      <c r="G73" s="116">
        <v>2</v>
      </c>
      <c r="H73" s="110">
        <v>0</v>
      </c>
      <c r="I73" s="116">
        <v>0</v>
      </c>
      <c r="J73" s="110"/>
      <c r="K73" s="124"/>
      <c r="L73" s="124"/>
      <c r="M73" s="124"/>
      <c r="N73" s="116">
        <v>6</v>
      </c>
      <c r="O73" s="110"/>
      <c r="P73" s="124"/>
      <c r="Q73" s="124"/>
      <c r="R73" s="116">
        <v>0</v>
      </c>
      <c r="S73" s="113"/>
      <c r="T73" s="129">
        <v>0</v>
      </c>
      <c r="U73" s="110"/>
      <c r="V73" s="130"/>
      <c r="W73" s="130"/>
      <c r="X73" s="131"/>
    </row>
    <row r="74" spans="1:24" s="112" customFormat="1" ht="15.75" customHeight="1">
      <c r="A74" s="108">
        <v>23</v>
      </c>
      <c r="B74" s="109">
        <v>581</v>
      </c>
      <c r="C74" s="128" t="s">
        <v>96</v>
      </c>
      <c r="D74" s="117" t="s">
        <v>244</v>
      </c>
      <c r="E74" s="110" t="s">
        <v>86</v>
      </c>
      <c r="F74" s="117">
        <v>1</v>
      </c>
      <c r="G74" s="116">
        <v>2</v>
      </c>
      <c r="H74" s="110">
        <v>0</v>
      </c>
      <c r="I74" s="116">
        <v>1</v>
      </c>
      <c r="J74" s="110"/>
      <c r="K74" s="124"/>
      <c r="L74" s="124"/>
      <c r="M74" s="124"/>
      <c r="N74" s="116">
        <v>6</v>
      </c>
      <c r="O74" s="110"/>
      <c r="P74" s="124"/>
      <c r="Q74" s="124"/>
      <c r="R74" s="116">
        <v>1</v>
      </c>
      <c r="S74" s="113"/>
      <c r="T74" s="129">
        <v>0</v>
      </c>
      <c r="U74" s="110"/>
      <c r="V74" s="130"/>
      <c r="W74" s="130"/>
      <c r="X74" s="131"/>
    </row>
    <row r="75" spans="1:24" s="112" customFormat="1" ht="15.75" customHeight="1">
      <c r="A75" s="108">
        <v>23</v>
      </c>
      <c r="B75" s="109">
        <v>582</v>
      </c>
      <c r="C75" s="128" t="s">
        <v>96</v>
      </c>
      <c r="D75" s="116" t="s">
        <v>245</v>
      </c>
      <c r="E75" s="177" t="s">
        <v>149</v>
      </c>
      <c r="F75" s="117">
        <v>1</v>
      </c>
      <c r="G75" s="116">
        <v>2</v>
      </c>
      <c r="H75" s="110">
        <v>0</v>
      </c>
      <c r="I75" s="116">
        <v>0</v>
      </c>
      <c r="J75" s="110"/>
      <c r="K75" s="124"/>
      <c r="L75" s="124"/>
      <c r="M75" s="124"/>
      <c r="N75" s="116">
        <v>6</v>
      </c>
      <c r="O75" s="110"/>
      <c r="P75" s="124"/>
      <c r="Q75" s="124"/>
      <c r="R75" s="116">
        <v>0</v>
      </c>
      <c r="S75" s="113"/>
      <c r="T75" s="129">
        <v>0</v>
      </c>
      <c r="U75" s="110"/>
      <c r="V75" s="130"/>
      <c r="W75" s="130"/>
      <c r="X75" s="131"/>
    </row>
    <row r="76" spans="1:24" s="112" customFormat="1" ht="15.75" customHeight="1">
      <c r="A76" s="108">
        <v>23</v>
      </c>
      <c r="B76" s="109">
        <v>601</v>
      </c>
      <c r="C76" s="128" t="s">
        <v>96</v>
      </c>
      <c r="D76" s="117" t="s">
        <v>246</v>
      </c>
      <c r="E76" s="110" t="s">
        <v>149</v>
      </c>
      <c r="F76" s="117">
        <v>1</v>
      </c>
      <c r="G76" s="116">
        <v>2</v>
      </c>
      <c r="H76" s="110">
        <v>0</v>
      </c>
      <c r="I76" s="116">
        <v>0</v>
      </c>
      <c r="J76" s="110"/>
      <c r="K76" s="124"/>
      <c r="L76" s="124"/>
      <c r="M76" s="124"/>
      <c r="N76" s="116">
        <v>0</v>
      </c>
      <c r="O76" s="110"/>
      <c r="P76" s="124"/>
      <c r="Q76" s="124"/>
      <c r="R76" s="116">
        <v>0</v>
      </c>
      <c r="S76" s="113"/>
      <c r="T76" s="129">
        <v>0</v>
      </c>
      <c r="U76" s="110"/>
      <c r="V76" s="130"/>
      <c r="W76" s="130"/>
      <c r="X76" s="131"/>
    </row>
    <row r="77" spans="1:24" s="112" customFormat="1" ht="15.75" customHeight="1">
      <c r="A77" s="108">
        <v>23</v>
      </c>
      <c r="B77" s="109">
        <v>602</v>
      </c>
      <c r="C77" s="128" t="s">
        <v>96</v>
      </c>
      <c r="D77" s="117" t="s">
        <v>247</v>
      </c>
      <c r="E77" s="110" t="s">
        <v>194</v>
      </c>
      <c r="F77" s="117">
        <v>1</v>
      </c>
      <c r="G77" s="116">
        <v>2</v>
      </c>
      <c r="H77" s="110">
        <v>0</v>
      </c>
      <c r="I77" s="116">
        <v>0</v>
      </c>
      <c r="J77" s="110"/>
      <c r="K77" s="124"/>
      <c r="L77" s="124"/>
      <c r="M77" s="124"/>
      <c r="N77" s="116">
        <v>0</v>
      </c>
      <c r="O77" s="110"/>
      <c r="P77" s="124"/>
      <c r="Q77" s="124"/>
      <c r="R77" s="116">
        <v>0</v>
      </c>
      <c r="S77" s="113"/>
      <c r="T77" s="129">
        <v>0</v>
      </c>
      <c r="U77" s="110"/>
      <c r="V77" s="130"/>
      <c r="W77" s="130"/>
      <c r="X77" s="131"/>
    </row>
    <row r="78" spans="1:24" s="112" customFormat="1" ht="15.75" customHeight="1">
      <c r="A78" s="108">
        <v>23</v>
      </c>
      <c r="B78" s="109">
        <v>603</v>
      </c>
      <c r="C78" s="128" t="s">
        <v>96</v>
      </c>
      <c r="D78" s="117" t="s">
        <v>248</v>
      </c>
      <c r="E78" s="110" t="s">
        <v>149</v>
      </c>
      <c r="F78" s="117">
        <v>1</v>
      </c>
      <c r="G78" s="116">
        <v>2</v>
      </c>
      <c r="H78" s="110">
        <v>0</v>
      </c>
      <c r="I78" s="116">
        <v>0</v>
      </c>
      <c r="J78" s="110"/>
      <c r="K78" s="124"/>
      <c r="L78" s="124"/>
      <c r="M78" s="124"/>
      <c r="N78" s="116">
        <v>0</v>
      </c>
      <c r="O78" s="110"/>
      <c r="P78" s="124"/>
      <c r="Q78" s="124"/>
      <c r="R78" s="116">
        <v>0</v>
      </c>
      <c r="S78" s="113"/>
      <c r="T78" s="129">
        <v>0</v>
      </c>
      <c r="U78" s="110"/>
      <c r="V78" s="130"/>
      <c r="W78" s="130"/>
      <c r="X78" s="131"/>
    </row>
    <row r="79" spans="1:24" s="112" customFormat="1" ht="15.75" customHeight="1">
      <c r="A79" s="108">
        <v>23</v>
      </c>
      <c r="B79" s="109">
        <v>604</v>
      </c>
      <c r="C79" s="128" t="s">
        <v>96</v>
      </c>
      <c r="D79" s="117" t="s">
        <v>249</v>
      </c>
      <c r="E79" s="110" t="s">
        <v>149</v>
      </c>
      <c r="F79" s="117">
        <v>1</v>
      </c>
      <c r="G79" s="116">
        <v>2</v>
      </c>
      <c r="H79" s="110">
        <v>0</v>
      </c>
      <c r="I79" s="116">
        <v>0</v>
      </c>
      <c r="J79" s="110"/>
      <c r="K79" s="124"/>
      <c r="L79" s="124"/>
      <c r="M79" s="124"/>
      <c r="N79" s="116">
        <v>0</v>
      </c>
      <c r="O79" s="110"/>
      <c r="P79" s="124"/>
      <c r="Q79" s="124"/>
      <c r="R79" s="116">
        <v>0</v>
      </c>
      <c r="S79" s="113"/>
      <c r="T79" s="129">
        <v>0</v>
      </c>
      <c r="U79" s="110"/>
      <c r="V79" s="130"/>
      <c r="W79" s="130"/>
      <c r="X79" s="131"/>
    </row>
    <row r="80" spans="1:24" s="112" customFormat="1" ht="15.75" customHeight="1" thickBot="1">
      <c r="A80" s="108">
        <v>23</v>
      </c>
      <c r="B80" s="109">
        <v>623</v>
      </c>
      <c r="C80" s="128" t="s">
        <v>96</v>
      </c>
      <c r="D80" s="117" t="s">
        <v>250</v>
      </c>
      <c r="E80" s="110" t="s">
        <v>149</v>
      </c>
      <c r="F80" s="117">
        <v>1</v>
      </c>
      <c r="G80" s="116">
        <v>2</v>
      </c>
      <c r="H80" s="110">
        <v>0</v>
      </c>
      <c r="I80" s="116">
        <v>0</v>
      </c>
      <c r="J80" s="110"/>
      <c r="K80" s="124"/>
      <c r="L80" s="124"/>
      <c r="M80" s="124"/>
      <c r="N80" s="116">
        <v>0</v>
      </c>
      <c r="O80" s="110"/>
      <c r="P80" s="124"/>
      <c r="Q80" s="124"/>
      <c r="R80" s="116">
        <v>0</v>
      </c>
      <c r="S80" s="113"/>
      <c r="T80" s="129">
        <v>0</v>
      </c>
      <c r="U80" s="110"/>
      <c r="V80" s="130"/>
      <c r="W80" s="130"/>
      <c r="X80" s="135"/>
    </row>
    <row r="81" spans="1:24" s="112" customFormat="1" ht="14.25" thickBot="1">
      <c r="A81" s="114"/>
      <c r="B81" s="115">
        <v>1000</v>
      </c>
      <c r="C81" s="207" t="s">
        <v>24</v>
      </c>
      <c r="D81" s="208"/>
      <c r="E81" s="136"/>
      <c r="F81" s="137"/>
      <c r="G81" s="138"/>
      <c r="H81" s="139">
        <f>SUM(H7:H80)</f>
        <v>25</v>
      </c>
      <c r="I81" s="140">
        <f>SUM(I7:I80)</f>
        <v>30</v>
      </c>
      <c r="J81" s="140"/>
      <c r="K81" s="141"/>
      <c r="L81" s="141"/>
      <c r="M81" s="141"/>
      <c r="N81" s="142"/>
      <c r="O81" s="139"/>
      <c r="P81" s="141"/>
      <c r="Q81" s="141"/>
      <c r="R81" s="142"/>
      <c r="S81" s="143"/>
      <c r="T81" s="144">
        <f>SUM(T7:T80)</f>
        <v>6</v>
      </c>
      <c r="U81" s="145"/>
      <c r="V81" s="146"/>
      <c r="W81" s="147"/>
      <c r="X81" s="140">
        <f>SUM(X7:X80)</f>
        <v>0</v>
      </c>
    </row>
    <row r="84" spans="1:10" ht="13.5">
      <c r="A84" s="50" t="s">
        <v>77</v>
      </c>
      <c r="B84" s="51"/>
      <c r="C84" s="52"/>
      <c r="D84" s="53"/>
      <c r="E84" s="54"/>
      <c r="F84" s="54"/>
      <c r="G84" s="54"/>
      <c r="H84" s="54"/>
      <c r="I84" s="54"/>
      <c r="J84" s="54"/>
    </row>
    <row r="85" spans="1:8" ht="13.5">
      <c r="A85" s="48" t="s">
        <v>88</v>
      </c>
      <c r="E85" s="56"/>
      <c r="F85" s="56" t="s">
        <v>87</v>
      </c>
      <c r="H85" s="56"/>
    </row>
    <row r="87" ht="12">
      <c r="A87" s="55" t="s">
        <v>46</v>
      </c>
    </row>
    <row r="88" spans="1:22" ht="12">
      <c r="A88" s="55" t="s">
        <v>47</v>
      </c>
      <c r="C88" s="7"/>
      <c r="D88" s="55" t="s">
        <v>39</v>
      </c>
      <c r="J88" s="55" t="s">
        <v>48</v>
      </c>
      <c r="K88" s="55" t="s">
        <v>49</v>
      </c>
      <c r="L88" s="55" t="s">
        <v>62</v>
      </c>
      <c r="P88" s="55" t="s">
        <v>20</v>
      </c>
      <c r="S88" s="76" t="s">
        <v>79</v>
      </c>
      <c r="V88" s="55" t="s">
        <v>66</v>
      </c>
    </row>
    <row r="89" spans="1:22" ht="12">
      <c r="A89" s="2" t="s">
        <v>50</v>
      </c>
      <c r="D89" s="48" t="s">
        <v>51</v>
      </c>
      <c r="J89" s="2" t="s">
        <v>52</v>
      </c>
      <c r="K89" s="2" t="s">
        <v>52</v>
      </c>
      <c r="L89" s="55" t="s">
        <v>63</v>
      </c>
      <c r="P89" s="55" t="s">
        <v>41</v>
      </c>
      <c r="S89" s="76" t="s">
        <v>80</v>
      </c>
      <c r="V89" s="55" t="s">
        <v>67</v>
      </c>
    </row>
    <row r="90" spans="1:22" ht="12">
      <c r="A90" s="2" t="s">
        <v>53</v>
      </c>
      <c r="D90" s="48" t="s">
        <v>85</v>
      </c>
      <c r="J90" s="2" t="s">
        <v>54</v>
      </c>
      <c r="K90" s="2" t="s">
        <v>54</v>
      </c>
      <c r="L90" s="2" t="s">
        <v>93</v>
      </c>
      <c r="P90" s="2" t="s">
        <v>55</v>
      </c>
      <c r="T90" s="2" t="s">
        <v>75</v>
      </c>
      <c r="V90" s="2" t="s">
        <v>68</v>
      </c>
    </row>
    <row r="91" spans="12:22" ht="12">
      <c r="L91" s="2" t="s">
        <v>94</v>
      </c>
      <c r="P91" s="2" t="s">
        <v>61</v>
      </c>
      <c r="T91" s="2" t="s">
        <v>76</v>
      </c>
      <c r="V91" s="2" t="s">
        <v>69</v>
      </c>
    </row>
    <row r="92" spans="12:22" ht="12">
      <c r="L92" s="2" t="s">
        <v>95</v>
      </c>
      <c r="V92" s="2" t="s">
        <v>70</v>
      </c>
    </row>
    <row r="93" spans="12:22" ht="12">
      <c r="L93" s="2" t="s">
        <v>89</v>
      </c>
      <c r="V93" s="2" t="s">
        <v>71</v>
      </c>
    </row>
    <row r="94" ht="12">
      <c r="L94" s="2" t="s">
        <v>90</v>
      </c>
    </row>
    <row r="95" spans="12:22" ht="12">
      <c r="L95" s="2" t="s">
        <v>64</v>
      </c>
      <c r="V95" s="55" t="s">
        <v>72</v>
      </c>
    </row>
    <row r="96" spans="12:22" ht="12">
      <c r="L96" s="2" t="s">
        <v>65</v>
      </c>
      <c r="V96" s="2" t="s">
        <v>73</v>
      </c>
    </row>
    <row r="97" ht="12">
      <c r="V97" s="2" t="s">
        <v>74</v>
      </c>
    </row>
  </sheetData>
  <mergeCells count="20">
    <mergeCell ref="C81:D81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85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"/>
  <sheetViews>
    <sheetView view="pageBreakPreview" zoomScaleNormal="75" zoomScaleSheetLayoutView="100" workbookViewId="0" topLeftCell="A1">
      <pane xSplit="4" topLeftCell="E1" activePane="topRight" state="frozen"/>
      <selection pane="topLeft" activeCell="C1" sqref="C1"/>
      <selection pane="topRight"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23.1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7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1" customHeight="1" thickBot="1">
      <c r="A2" s="49" t="s">
        <v>56</v>
      </c>
      <c r="B2" s="3"/>
    </row>
    <row r="3" spans="1:27" ht="25.5" customHeight="1" thickBot="1">
      <c r="A3" s="49"/>
      <c r="B3" s="251" t="s">
        <v>84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/>
      <c r="V3" s="2"/>
      <c r="AA3" s="2"/>
    </row>
    <row r="4" spans="1:27" ht="19.5" customHeight="1" thickBot="1">
      <c r="A4" s="49"/>
      <c r="B4" s="85">
        <v>1</v>
      </c>
      <c r="C4" s="249">
        <v>38443</v>
      </c>
      <c r="D4" s="250"/>
      <c r="E4" s="250"/>
      <c r="F4" s="85">
        <v>2</v>
      </c>
      <c r="G4" s="249">
        <v>38473</v>
      </c>
      <c r="H4" s="250"/>
      <c r="I4" s="250"/>
      <c r="J4" s="85">
        <v>3</v>
      </c>
      <c r="K4" s="86" t="s">
        <v>83</v>
      </c>
      <c r="L4" s="87"/>
      <c r="M4" s="87"/>
      <c r="N4" s="88"/>
      <c r="AA4" s="2"/>
    </row>
    <row r="5" spans="1:27" ht="23.25" customHeight="1" thickBot="1">
      <c r="A5"/>
      <c r="B5" s="77"/>
      <c r="C5" s="77"/>
      <c r="D5" s="77"/>
      <c r="E5" s="77"/>
      <c r="F5" s="77"/>
      <c r="G5" s="77"/>
      <c r="H5" s="77"/>
      <c r="I5" s="78"/>
      <c r="J5" s="79"/>
      <c r="K5" s="79"/>
      <c r="L5" s="77"/>
      <c r="M5" s="77"/>
      <c r="N5" s="77"/>
      <c r="O5" s="77"/>
      <c r="P5" s="77"/>
      <c r="Q5" s="77"/>
      <c r="R5" s="77"/>
      <c r="S5" s="78"/>
      <c r="T5" s="79"/>
      <c r="U5" s="79"/>
      <c r="V5" s="77"/>
      <c r="W5" s="77"/>
      <c r="X5" s="79"/>
      <c r="Y5" s="79"/>
      <c r="Z5" s="79"/>
      <c r="AA5"/>
    </row>
    <row r="6" spans="1:27" ht="13.5" customHeight="1" thickBot="1">
      <c r="A6"/>
      <c r="B6" s="77"/>
      <c r="C6" s="77"/>
      <c r="D6" s="77"/>
      <c r="E6" s="81" t="s">
        <v>81</v>
      </c>
      <c r="F6" s="82"/>
      <c r="G6" s="83">
        <v>1</v>
      </c>
      <c r="H6" s="80"/>
      <c r="I6" s="80"/>
      <c r="J6" s="80"/>
      <c r="K6" s="80"/>
      <c r="L6" s="81" t="s">
        <v>81</v>
      </c>
      <c r="M6" s="82"/>
      <c r="N6" s="83">
        <v>1</v>
      </c>
      <c r="O6" s="77"/>
      <c r="P6" s="77"/>
      <c r="Q6" s="81" t="s">
        <v>81</v>
      </c>
      <c r="R6" s="82"/>
      <c r="S6" s="83">
        <v>1</v>
      </c>
      <c r="T6" s="84"/>
      <c r="U6" s="79"/>
      <c r="V6" s="81" t="s">
        <v>81</v>
      </c>
      <c r="W6" s="82"/>
      <c r="X6" s="82"/>
      <c r="Y6" s="83">
        <v>1</v>
      </c>
      <c r="Z6" s="79"/>
      <c r="AA6"/>
    </row>
    <row r="7" spans="1:27" ht="26.25" customHeight="1">
      <c r="A7" s="212" t="s">
        <v>6</v>
      </c>
      <c r="B7" s="246" t="s">
        <v>57</v>
      </c>
      <c r="C7" s="200" t="s">
        <v>0</v>
      </c>
      <c r="D7" s="219" t="s">
        <v>58</v>
      </c>
      <c r="E7" s="226" t="s">
        <v>59</v>
      </c>
      <c r="F7" s="227"/>
      <c r="G7" s="227"/>
      <c r="H7" s="227"/>
      <c r="I7" s="227"/>
      <c r="J7" s="227"/>
      <c r="K7" s="228"/>
      <c r="L7" s="256" t="s">
        <v>14</v>
      </c>
      <c r="M7" s="227"/>
      <c r="N7" s="227"/>
      <c r="O7" s="227"/>
      <c r="P7" s="257"/>
      <c r="Q7" s="226" t="s">
        <v>4</v>
      </c>
      <c r="R7" s="227"/>
      <c r="S7" s="227"/>
      <c r="T7" s="227"/>
      <c r="U7" s="228"/>
      <c r="V7" s="229" t="s">
        <v>12</v>
      </c>
      <c r="W7" s="230"/>
      <c r="X7" s="230"/>
      <c r="Y7" s="231"/>
      <c r="Z7" s="231"/>
      <c r="AA7" s="232"/>
    </row>
    <row r="8" spans="1:27" ht="15.75" customHeight="1">
      <c r="A8" s="198"/>
      <c r="B8" s="247"/>
      <c r="C8" s="197"/>
      <c r="D8" s="220"/>
      <c r="E8" s="242" t="s">
        <v>8</v>
      </c>
      <c r="F8" s="258" t="s">
        <v>13</v>
      </c>
      <c r="G8" s="243" t="s">
        <v>3</v>
      </c>
      <c r="H8" s="27"/>
      <c r="I8" s="243" t="s">
        <v>2</v>
      </c>
      <c r="J8" s="27"/>
      <c r="K8" s="236" t="s">
        <v>9</v>
      </c>
      <c r="L8" s="245" t="s">
        <v>1</v>
      </c>
      <c r="M8" s="27"/>
      <c r="N8" s="243" t="s">
        <v>2</v>
      </c>
      <c r="O8" s="27"/>
      <c r="P8" s="243" t="s">
        <v>9</v>
      </c>
      <c r="Q8" s="241" t="s">
        <v>5</v>
      </c>
      <c r="R8" s="27"/>
      <c r="S8" s="243" t="s">
        <v>2</v>
      </c>
      <c r="T8" s="27"/>
      <c r="U8" s="236" t="s">
        <v>9</v>
      </c>
      <c r="V8" s="239" t="s">
        <v>33</v>
      </c>
      <c r="W8" s="27"/>
      <c r="X8" s="237" t="s">
        <v>9</v>
      </c>
      <c r="Y8" s="233" t="s">
        <v>35</v>
      </c>
      <c r="Z8" s="234"/>
      <c r="AA8" s="235"/>
    </row>
    <row r="9" spans="1:27" ht="48" customHeight="1">
      <c r="A9" s="198"/>
      <c r="B9" s="248"/>
      <c r="C9" s="197"/>
      <c r="D9" s="220"/>
      <c r="E9" s="242"/>
      <c r="F9" s="259"/>
      <c r="G9" s="243"/>
      <c r="H9" s="46" t="s">
        <v>43</v>
      </c>
      <c r="I9" s="243"/>
      <c r="J9" s="47" t="s">
        <v>15</v>
      </c>
      <c r="K9" s="236"/>
      <c r="L9" s="245"/>
      <c r="M9" s="46" t="s">
        <v>43</v>
      </c>
      <c r="N9" s="243"/>
      <c r="O9" s="47" t="s">
        <v>15</v>
      </c>
      <c r="P9" s="243"/>
      <c r="Q9" s="242"/>
      <c r="R9" s="46" t="s">
        <v>43</v>
      </c>
      <c r="S9" s="244"/>
      <c r="T9" s="47" t="s">
        <v>15</v>
      </c>
      <c r="U9" s="236"/>
      <c r="V9" s="240"/>
      <c r="W9" s="26" t="s">
        <v>34</v>
      </c>
      <c r="X9" s="238"/>
      <c r="Y9" s="4" t="s">
        <v>33</v>
      </c>
      <c r="Z9" s="4" t="s">
        <v>34</v>
      </c>
      <c r="AA9" s="74" t="s">
        <v>9</v>
      </c>
    </row>
    <row r="10" spans="1:27" s="112" customFormat="1" ht="27.75" customHeight="1">
      <c r="A10" s="108">
        <v>23</v>
      </c>
      <c r="B10" s="170">
        <v>100</v>
      </c>
      <c r="C10" s="171" t="s">
        <v>96</v>
      </c>
      <c r="D10" s="172" t="s">
        <v>305</v>
      </c>
      <c r="E10" s="168" t="s">
        <v>313</v>
      </c>
      <c r="F10" s="169" t="s">
        <v>314</v>
      </c>
      <c r="G10" s="173">
        <v>94</v>
      </c>
      <c r="H10" s="173">
        <v>84</v>
      </c>
      <c r="I10" s="173">
        <v>2163</v>
      </c>
      <c r="J10" s="173">
        <v>621</v>
      </c>
      <c r="K10" s="174">
        <f>IF(G10="","",ROUND(J10/I10*100,1))</f>
        <v>28.7</v>
      </c>
      <c r="L10" s="175">
        <v>94</v>
      </c>
      <c r="M10" s="173">
        <v>84</v>
      </c>
      <c r="N10" s="173">
        <v>2163</v>
      </c>
      <c r="O10" s="173">
        <v>621</v>
      </c>
      <c r="P10" s="174">
        <f>IF(L10="","",ROUND(O10/N10*100,1))</f>
        <v>28.7</v>
      </c>
      <c r="Q10" s="171">
        <v>6</v>
      </c>
      <c r="R10" s="173">
        <v>4</v>
      </c>
      <c r="S10" s="173">
        <v>66</v>
      </c>
      <c r="T10" s="173">
        <v>9</v>
      </c>
      <c r="U10" s="174">
        <f>IF(Q10="","",ROUND(T10/S10*100,1))</f>
        <v>13.6</v>
      </c>
      <c r="V10" s="171">
        <v>1379</v>
      </c>
      <c r="W10" s="173">
        <v>111</v>
      </c>
      <c r="X10" s="176">
        <f>IF(T10="","",ROUND(W10/V10*100,1))</f>
        <v>8</v>
      </c>
      <c r="Y10" s="173">
        <v>1082</v>
      </c>
      <c r="Z10" s="173">
        <v>36</v>
      </c>
      <c r="AA10" s="174">
        <f>IF(W10="","",ROUND(Z10/Y10*100,1))</f>
        <v>3.3</v>
      </c>
    </row>
    <row r="11" spans="1:27" ht="16.5" customHeight="1">
      <c r="A11" s="105">
        <v>23</v>
      </c>
      <c r="B11" s="107">
        <v>201</v>
      </c>
      <c r="C11" s="106" t="s">
        <v>96</v>
      </c>
      <c r="D11" s="107" t="s">
        <v>97</v>
      </c>
      <c r="E11" s="91">
        <v>35</v>
      </c>
      <c r="F11" s="5">
        <v>24</v>
      </c>
      <c r="G11" s="5">
        <v>29</v>
      </c>
      <c r="H11" s="5">
        <v>22</v>
      </c>
      <c r="I11" s="5">
        <v>407</v>
      </c>
      <c r="J11" s="5">
        <v>105</v>
      </c>
      <c r="K11" s="58">
        <v>25.8</v>
      </c>
      <c r="L11" s="13">
        <v>29</v>
      </c>
      <c r="M11" s="5">
        <v>22</v>
      </c>
      <c r="N11" s="5">
        <v>407</v>
      </c>
      <c r="O11" s="5">
        <v>105</v>
      </c>
      <c r="P11" s="58">
        <v>25.8</v>
      </c>
      <c r="Q11" s="13">
        <v>6</v>
      </c>
      <c r="R11" s="5">
        <v>4</v>
      </c>
      <c r="S11" s="5">
        <v>64</v>
      </c>
      <c r="T11" s="5">
        <v>7</v>
      </c>
      <c r="U11" s="58">
        <v>10.94</v>
      </c>
      <c r="V11" s="11">
        <v>246</v>
      </c>
      <c r="W11" s="5">
        <v>14</v>
      </c>
      <c r="X11" s="70">
        <v>5.69</v>
      </c>
      <c r="Y11" s="5">
        <v>155</v>
      </c>
      <c r="Z11" s="5">
        <v>2</v>
      </c>
      <c r="AA11" s="66">
        <v>1.29</v>
      </c>
    </row>
    <row r="12" spans="1:27" ht="16.5" customHeight="1">
      <c r="A12" s="151">
        <v>23</v>
      </c>
      <c r="B12" s="152">
        <v>202</v>
      </c>
      <c r="C12" s="151" t="s">
        <v>96</v>
      </c>
      <c r="D12" s="153" t="s">
        <v>102</v>
      </c>
      <c r="E12" s="154">
        <v>40</v>
      </c>
      <c r="F12" s="90">
        <v>22</v>
      </c>
      <c r="G12" s="90">
        <v>33</v>
      </c>
      <c r="H12" s="90">
        <v>25</v>
      </c>
      <c r="I12" s="90">
        <v>529</v>
      </c>
      <c r="J12" s="90">
        <v>106</v>
      </c>
      <c r="K12" s="58">
        <v>20.04</v>
      </c>
      <c r="L12" s="155">
        <v>33</v>
      </c>
      <c r="M12" s="90">
        <v>25</v>
      </c>
      <c r="N12" s="90">
        <v>529</v>
      </c>
      <c r="O12" s="149">
        <v>106</v>
      </c>
      <c r="P12" s="58">
        <v>20.04</v>
      </c>
      <c r="Q12" s="13">
        <v>6</v>
      </c>
      <c r="R12" s="5">
        <v>3</v>
      </c>
      <c r="S12" s="5">
        <v>56</v>
      </c>
      <c r="T12" s="5">
        <v>3</v>
      </c>
      <c r="U12" s="58">
        <v>5.36</v>
      </c>
      <c r="V12" s="11">
        <v>553</v>
      </c>
      <c r="W12" s="5">
        <v>49</v>
      </c>
      <c r="X12" s="70">
        <v>8.86</v>
      </c>
      <c r="Y12" s="5">
        <v>344</v>
      </c>
      <c r="Z12" s="5">
        <v>29</v>
      </c>
      <c r="AA12" s="66">
        <v>8.43</v>
      </c>
    </row>
    <row r="13" spans="1:27" ht="16.5" customHeight="1">
      <c r="A13" s="15">
        <v>23</v>
      </c>
      <c r="B13" s="9">
        <v>203</v>
      </c>
      <c r="C13" s="11" t="s">
        <v>96</v>
      </c>
      <c r="D13" s="19" t="s">
        <v>108</v>
      </c>
      <c r="E13" s="91">
        <v>30</v>
      </c>
      <c r="F13" s="5">
        <v>22</v>
      </c>
      <c r="G13" s="5">
        <v>28</v>
      </c>
      <c r="H13" s="5">
        <v>21</v>
      </c>
      <c r="I13" s="5">
        <v>533</v>
      </c>
      <c r="J13" s="5">
        <v>127</v>
      </c>
      <c r="K13" s="58">
        <v>23.83</v>
      </c>
      <c r="L13" s="13">
        <v>28</v>
      </c>
      <c r="M13" s="5">
        <v>21</v>
      </c>
      <c r="N13" s="5">
        <v>533</v>
      </c>
      <c r="O13" s="5">
        <v>127</v>
      </c>
      <c r="P13" s="58">
        <v>23.83</v>
      </c>
      <c r="Q13" s="13">
        <v>6</v>
      </c>
      <c r="R13" s="5">
        <v>2</v>
      </c>
      <c r="S13" s="5">
        <v>97</v>
      </c>
      <c r="T13" s="5">
        <v>2</v>
      </c>
      <c r="U13" s="58">
        <v>2.06</v>
      </c>
      <c r="V13" s="11">
        <v>414</v>
      </c>
      <c r="W13" s="5">
        <v>32</v>
      </c>
      <c r="X13" s="70">
        <v>7.73</v>
      </c>
      <c r="Y13" s="5">
        <v>238</v>
      </c>
      <c r="Z13" s="5">
        <v>9</v>
      </c>
      <c r="AA13" s="66">
        <v>3.78</v>
      </c>
    </row>
    <row r="14" spans="1:27" ht="16.5" customHeight="1">
      <c r="A14" s="15">
        <v>23</v>
      </c>
      <c r="B14" s="9">
        <v>204</v>
      </c>
      <c r="C14" s="11" t="s">
        <v>96</v>
      </c>
      <c r="D14" s="19" t="s">
        <v>113</v>
      </c>
      <c r="E14" s="57">
        <v>30</v>
      </c>
      <c r="F14" s="5">
        <v>23</v>
      </c>
      <c r="G14" s="5">
        <v>27</v>
      </c>
      <c r="H14" s="5">
        <v>21</v>
      </c>
      <c r="I14" s="5">
        <v>398</v>
      </c>
      <c r="J14" s="5">
        <v>68</v>
      </c>
      <c r="K14" s="58">
        <v>17.09</v>
      </c>
      <c r="L14" s="13">
        <v>27</v>
      </c>
      <c r="M14" s="5">
        <v>21</v>
      </c>
      <c r="N14" s="5">
        <v>398</v>
      </c>
      <c r="O14" s="5">
        <v>68</v>
      </c>
      <c r="P14" s="58">
        <v>17.09</v>
      </c>
      <c r="Q14" s="13">
        <v>6</v>
      </c>
      <c r="R14" s="5">
        <v>5</v>
      </c>
      <c r="S14" s="5">
        <v>43</v>
      </c>
      <c r="T14" s="5">
        <v>6</v>
      </c>
      <c r="U14" s="58">
        <v>13.95</v>
      </c>
      <c r="V14" s="11">
        <v>89</v>
      </c>
      <c r="W14" s="5">
        <v>2</v>
      </c>
      <c r="X14" s="70">
        <v>2.25</v>
      </c>
      <c r="Y14" s="5">
        <v>77</v>
      </c>
      <c r="Z14" s="5">
        <v>1</v>
      </c>
      <c r="AA14" s="66">
        <v>1.3</v>
      </c>
    </row>
    <row r="15" spans="1:27" ht="16.5" customHeight="1">
      <c r="A15" s="15">
        <v>23</v>
      </c>
      <c r="B15" s="9">
        <v>205</v>
      </c>
      <c r="C15" s="11" t="s">
        <v>96</v>
      </c>
      <c r="D15" s="19" t="s">
        <v>118</v>
      </c>
      <c r="E15" s="57">
        <v>30</v>
      </c>
      <c r="F15" s="5">
        <v>22</v>
      </c>
      <c r="G15" s="5">
        <v>24</v>
      </c>
      <c r="H15" s="5">
        <v>18</v>
      </c>
      <c r="I15" s="5">
        <v>290</v>
      </c>
      <c r="J15" s="5">
        <v>57</v>
      </c>
      <c r="K15" s="58">
        <v>19.66</v>
      </c>
      <c r="L15" s="13">
        <v>24</v>
      </c>
      <c r="M15" s="5">
        <v>18</v>
      </c>
      <c r="N15" s="5">
        <v>290</v>
      </c>
      <c r="O15" s="5">
        <v>57</v>
      </c>
      <c r="P15" s="58">
        <v>19.66</v>
      </c>
      <c r="Q15" s="13">
        <v>6</v>
      </c>
      <c r="R15" s="5">
        <v>2</v>
      </c>
      <c r="S15" s="5">
        <v>35</v>
      </c>
      <c r="T15" s="5">
        <v>3</v>
      </c>
      <c r="U15" s="58">
        <v>8.57</v>
      </c>
      <c r="V15" s="11">
        <v>153</v>
      </c>
      <c r="W15" s="5">
        <v>37</v>
      </c>
      <c r="X15" s="70">
        <v>24.18</v>
      </c>
      <c r="Y15" s="5">
        <v>74</v>
      </c>
      <c r="Z15" s="5">
        <v>2</v>
      </c>
      <c r="AA15" s="66">
        <v>2.7</v>
      </c>
    </row>
    <row r="16" spans="1:27" ht="16.5" customHeight="1">
      <c r="A16" s="15">
        <v>23</v>
      </c>
      <c r="B16" s="9">
        <v>206</v>
      </c>
      <c r="C16" s="11" t="s">
        <v>96</v>
      </c>
      <c r="D16" s="19" t="s">
        <v>123</v>
      </c>
      <c r="E16" s="57">
        <v>30</v>
      </c>
      <c r="F16" s="5">
        <v>23</v>
      </c>
      <c r="G16" s="5">
        <v>36</v>
      </c>
      <c r="H16" s="5">
        <v>33</v>
      </c>
      <c r="I16" s="5">
        <v>544</v>
      </c>
      <c r="J16" s="5">
        <v>132</v>
      </c>
      <c r="K16" s="58">
        <v>24.26</v>
      </c>
      <c r="L16" s="13">
        <v>30</v>
      </c>
      <c r="M16" s="5">
        <v>28</v>
      </c>
      <c r="N16" s="5">
        <v>502</v>
      </c>
      <c r="O16" s="5">
        <v>125</v>
      </c>
      <c r="P16" s="58">
        <v>24.9</v>
      </c>
      <c r="Q16" s="13">
        <v>6</v>
      </c>
      <c r="R16" s="5">
        <v>5</v>
      </c>
      <c r="S16" s="5">
        <v>42</v>
      </c>
      <c r="T16" s="5">
        <v>7</v>
      </c>
      <c r="U16" s="58">
        <v>16.67</v>
      </c>
      <c r="V16" s="11">
        <v>192</v>
      </c>
      <c r="W16" s="5">
        <v>11</v>
      </c>
      <c r="X16" s="70">
        <v>5.73</v>
      </c>
      <c r="Y16" s="5">
        <v>113</v>
      </c>
      <c r="Z16" s="5">
        <v>1</v>
      </c>
      <c r="AA16" s="66">
        <v>0.88</v>
      </c>
    </row>
    <row r="17" spans="1:27" ht="16.5" customHeight="1">
      <c r="A17" s="15">
        <v>23</v>
      </c>
      <c r="B17" s="9">
        <v>207</v>
      </c>
      <c r="C17" s="11" t="s">
        <v>96</v>
      </c>
      <c r="D17" s="19" t="s">
        <v>126</v>
      </c>
      <c r="E17" s="57">
        <v>30</v>
      </c>
      <c r="F17" s="5">
        <v>17</v>
      </c>
      <c r="G17" s="5">
        <v>47</v>
      </c>
      <c r="H17" s="5">
        <v>39</v>
      </c>
      <c r="I17" s="5">
        <v>615</v>
      </c>
      <c r="J17" s="5">
        <v>135</v>
      </c>
      <c r="K17" s="58">
        <v>21.95</v>
      </c>
      <c r="L17" s="13">
        <v>19</v>
      </c>
      <c r="M17" s="5">
        <v>17</v>
      </c>
      <c r="N17" s="5">
        <v>292</v>
      </c>
      <c r="O17" s="5">
        <v>67</v>
      </c>
      <c r="P17" s="58">
        <v>22.95</v>
      </c>
      <c r="Q17" s="13">
        <v>6</v>
      </c>
      <c r="R17" s="5">
        <v>4</v>
      </c>
      <c r="S17" s="5">
        <v>41</v>
      </c>
      <c r="T17" s="5">
        <v>5</v>
      </c>
      <c r="U17" s="58">
        <v>12.2</v>
      </c>
      <c r="V17" s="11">
        <v>132</v>
      </c>
      <c r="W17" s="5">
        <v>9</v>
      </c>
      <c r="X17" s="70">
        <v>6.82</v>
      </c>
      <c r="Y17" s="5">
        <v>84</v>
      </c>
      <c r="Z17" s="5">
        <v>2</v>
      </c>
      <c r="AA17" s="66">
        <v>2.38</v>
      </c>
    </row>
    <row r="18" spans="1:27" ht="16.5" customHeight="1">
      <c r="A18" s="15">
        <v>23</v>
      </c>
      <c r="B18" s="9">
        <v>208</v>
      </c>
      <c r="C18" s="11" t="s">
        <v>96</v>
      </c>
      <c r="D18" s="19" t="s">
        <v>131</v>
      </c>
      <c r="E18" s="11">
        <v>30</v>
      </c>
      <c r="F18" s="5">
        <v>17</v>
      </c>
      <c r="G18" s="5">
        <v>22</v>
      </c>
      <c r="H18" s="5">
        <v>20</v>
      </c>
      <c r="I18" s="5">
        <v>395</v>
      </c>
      <c r="J18" s="5">
        <v>117</v>
      </c>
      <c r="K18" s="58">
        <v>29.62</v>
      </c>
      <c r="L18" s="13">
        <v>22</v>
      </c>
      <c r="M18" s="5">
        <v>20</v>
      </c>
      <c r="N18" s="5">
        <v>395</v>
      </c>
      <c r="O18" s="5">
        <v>117</v>
      </c>
      <c r="P18" s="58">
        <v>29.62</v>
      </c>
      <c r="Q18" s="13">
        <v>6</v>
      </c>
      <c r="R18" s="5">
        <v>4</v>
      </c>
      <c r="S18" s="5">
        <v>47</v>
      </c>
      <c r="T18" s="5">
        <v>6</v>
      </c>
      <c r="U18" s="58">
        <v>12.77</v>
      </c>
      <c r="V18" s="11">
        <v>111</v>
      </c>
      <c r="W18" s="5">
        <v>17</v>
      </c>
      <c r="X18" s="70">
        <v>15.32</v>
      </c>
      <c r="Y18" s="5">
        <v>76</v>
      </c>
      <c r="Z18" s="5">
        <v>2</v>
      </c>
      <c r="AA18" s="66">
        <v>2.63</v>
      </c>
    </row>
    <row r="19" spans="1:27" ht="16.5" customHeight="1">
      <c r="A19" s="15">
        <v>23</v>
      </c>
      <c r="B19" s="9">
        <v>209</v>
      </c>
      <c r="C19" s="11" t="s">
        <v>96</v>
      </c>
      <c r="D19" s="19" t="s">
        <v>136</v>
      </c>
      <c r="E19" s="11"/>
      <c r="F19" s="5"/>
      <c r="G19" s="5"/>
      <c r="H19" s="5"/>
      <c r="I19" s="5"/>
      <c r="J19" s="5"/>
      <c r="K19" s="58"/>
      <c r="L19" s="13">
        <v>31</v>
      </c>
      <c r="M19" s="5">
        <v>26</v>
      </c>
      <c r="N19" s="5">
        <v>534</v>
      </c>
      <c r="O19" s="5">
        <v>115</v>
      </c>
      <c r="P19" s="58">
        <v>21.54</v>
      </c>
      <c r="Q19" s="13">
        <v>6</v>
      </c>
      <c r="R19" s="5">
        <v>4</v>
      </c>
      <c r="S19" s="5">
        <v>42</v>
      </c>
      <c r="T19" s="5">
        <v>5</v>
      </c>
      <c r="U19" s="58">
        <v>11.9</v>
      </c>
      <c r="V19" s="11">
        <v>98</v>
      </c>
      <c r="W19" s="5">
        <v>9</v>
      </c>
      <c r="X19" s="70">
        <v>9.18</v>
      </c>
      <c r="Y19" s="5">
        <v>49</v>
      </c>
      <c r="Z19" s="5">
        <v>2</v>
      </c>
      <c r="AA19" s="66">
        <v>4.08</v>
      </c>
    </row>
    <row r="20" spans="1:27" ht="16.5" customHeight="1">
      <c r="A20" s="15">
        <v>23</v>
      </c>
      <c r="B20" s="9">
        <v>210</v>
      </c>
      <c r="C20" s="11" t="s">
        <v>96</v>
      </c>
      <c r="D20" s="19" t="s">
        <v>138</v>
      </c>
      <c r="E20" s="11">
        <v>20</v>
      </c>
      <c r="F20" s="5">
        <v>19</v>
      </c>
      <c r="G20" s="5">
        <v>18</v>
      </c>
      <c r="H20" s="5">
        <v>15</v>
      </c>
      <c r="I20" s="5">
        <v>328</v>
      </c>
      <c r="J20" s="5">
        <v>43</v>
      </c>
      <c r="K20" s="58">
        <v>13.11</v>
      </c>
      <c r="L20" s="13">
        <v>18</v>
      </c>
      <c r="M20" s="5">
        <v>15</v>
      </c>
      <c r="N20" s="5">
        <v>328</v>
      </c>
      <c r="O20" s="5">
        <v>43</v>
      </c>
      <c r="P20" s="58">
        <v>13.11</v>
      </c>
      <c r="Q20" s="13">
        <v>6</v>
      </c>
      <c r="R20" s="5">
        <v>4</v>
      </c>
      <c r="S20" s="5">
        <v>45</v>
      </c>
      <c r="T20" s="5">
        <v>5</v>
      </c>
      <c r="U20" s="58">
        <v>11.11</v>
      </c>
      <c r="V20" s="11">
        <v>68</v>
      </c>
      <c r="W20" s="5">
        <v>0</v>
      </c>
      <c r="X20" s="70">
        <v>0</v>
      </c>
      <c r="Y20" s="5">
        <v>68</v>
      </c>
      <c r="Z20" s="5">
        <v>0</v>
      </c>
      <c r="AA20" s="66">
        <v>0</v>
      </c>
    </row>
    <row r="21" spans="1:27" ht="16.5" customHeight="1">
      <c r="A21" s="15">
        <v>23</v>
      </c>
      <c r="B21" s="9">
        <v>211</v>
      </c>
      <c r="C21" s="11" t="s">
        <v>96</v>
      </c>
      <c r="D21" s="19" t="s">
        <v>142</v>
      </c>
      <c r="E21" s="11">
        <v>30</v>
      </c>
      <c r="F21" s="5">
        <v>21</v>
      </c>
      <c r="G21" s="5">
        <v>34</v>
      </c>
      <c r="H21" s="5">
        <v>27</v>
      </c>
      <c r="I21" s="5">
        <v>521</v>
      </c>
      <c r="J21" s="5">
        <v>147</v>
      </c>
      <c r="K21" s="58">
        <v>28.21</v>
      </c>
      <c r="L21" s="13">
        <v>34</v>
      </c>
      <c r="M21" s="5">
        <v>27</v>
      </c>
      <c r="N21" s="5">
        <v>521</v>
      </c>
      <c r="O21" s="5">
        <v>147</v>
      </c>
      <c r="P21" s="58">
        <v>28.21</v>
      </c>
      <c r="Q21" s="13">
        <v>6</v>
      </c>
      <c r="R21" s="5">
        <v>4</v>
      </c>
      <c r="S21" s="5">
        <v>65</v>
      </c>
      <c r="T21" s="5">
        <v>6</v>
      </c>
      <c r="U21" s="58">
        <v>9.23</v>
      </c>
      <c r="V21" s="11">
        <v>195</v>
      </c>
      <c r="W21" s="5">
        <v>3</v>
      </c>
      <c r="X21" s="70">
        <v>1.54</v>
      </c>
      <c r="Y21" s="5">
        <v>170</v>
      </c>
      <c r="Z21" s="5">
        <v>2</v>
      </c>
      <c r="AA21" s="66">
        <v>1.18</v>
      </c>
    </row>
    <row r="22" spans="1:27" ht="16.5" customHeight="1">
      <c r="A22" s="15">
        <v>23</v>
      </c>
      <c r="B22" s="9">
        <v>212</v>
      </c>
      <c r="C22" s="11" t="s">
        <v>96</v>
      </c>
      <c r="D22" s="19" t="s">
        <v>143</v>
      </c>
      <c r="E22" s="11">
        <v>30</v>
      </c>
      <c r="F22" s="5">
        <v>17</v>
      </c>
      <c r="G22" s="5">
        <v>28</v>
      </c>
      <c r="H22" s="5">
        <v>25</v>
      </c>
      <c r="I22" s="5">
        <v>472</v>
      </c>
      <c r="J22" s="5">
        <v>113</v>
      </c>
      <c r="K22" s="58">
        <v>23.94</v>
      </c>
      <c r="L22" s="13">
        <v>28</v>
      </c>
      <c r="M22" s="5">
        <v>25</v>
      </c>
      <c r="N22" s="5">
        <v>472</v>
      </c>
      <c r="O22" s="5">
        <v>113</v>
      </c>
      <c r="P22" s="58">
        <v>23.94</v>
      </c>
      <c r="Q22" s="13">
        <v>6</v>
      </c>
      <c r="R22" s="5">
        <v>4</v>
      </c>
      <c r="S22" s="5">
        <v>49</v>
      </c>
      <c r="T22" s="5">
        <v>6</v>
      </c>
      <c r="U22" s="58">
        <v>12.24</v>
      </c>
      <c r="V22" s="11">
        <v>71</v>
      </c>
      <c r="W22" s="5">
        <v>2</v>
      </c>
      <c r="X22" s="70">
        <v>2.82</v>
      </c>
      <c r="Y22" s="5">
        <v>63</v>
      </c>
      <c r="Z22" s="5">
        <v>1</v>
      </c>
      <c r="AA22" s="66">
        <v>1.59</v>
      </c>
    </row>
    <row r="23" spans="1:27" ht="16.5" customHeight="1">
      <c r="A23" s="15">
        <v>23</v>
      </c>
      <c r="B23" s="9">
        <v>213</v>
      </c>
      <c r="C23" s="11" t="s">
        <v>96</v>
      </c>
      <c r="D23" s="19" t="s">
        <v>148</v>
      </c>
      <c r="E23" s="11">
        <v>40</v>
      </c>
      <c r="F23" s="5">
        <v>25</v>
      </c>
      <c r="G23" s="5">
        <v>20</v>
      </c>
      <c r="H23" s="5">
        <v>15</v>
      </c>
      <c r="I23" s="5">
        <v>310</v>
      </c>
      <c r="J23" s="5">
        <v>51</v>
      </c>
      <c r="K23" s="58">
        <v>16.45</v>
      </c>
      <c r="L23" s="13">
        <v>14</v>
      </c>
      <c r="M23" s="5">
        <v>13</v>
      </c>
      <c r="N23" s="5">
        <v>189</v>
      </c>
      <c r="O23" s="5">
        <v>32</v>
      </c>
      <c r="P23" s="58">
        <v>16.93</v>
      </c>
      <c r="Q23" s="13">
        <v>6</v>
      </c>
      <c r="R23" s="5">
        <v>3</v>
      </c>
      <c r="S23" s="5">
        <v>42</v>
      </c>
      <c r="T23" s="5">
        <v>4</v>
      </c>
      <c r="U23" s="58">
        <v>9.52</v>
      </c>
      <c r="V23" s="11">
        <v>108</v>
      </c>
      <c r="W23" s="5">
        <v>10</v>
      </c>
      <c r="X23" s="70">
        <v>9.26</v>
      </c>
      <c r="Y23" s="5">
        <v>59</v>
      </c>
      <c r="Z23" s="5">
        <v>4</v>
      </c>
      <c r="AA23" s="66">
        <v>6.78</v>
      </c>
    </row>
    <row r="24" spans="1:27" ht="16.5" customHeight="1">
      <c r="A24" s="15">
        <v>23</v>
      </c>
      <c r="B24" s="9">
        <v>214</v>
      </c>
      <c r="C24" s="11" t="s">
        <v>96</v>
      </c>
      <c r="D24" s="19" t="s">
        <v>151</v>
      </c>
      <c r="E24" s="11">
        <v>30</v>
      </c>
      <c r="F24" s="5">
        <v>22</v>
      </c>
      <c r="G24" s="5">
        <v>17</v>
      </c>
      <c r="H24" s="5">
        <v>15</v>
      </c>
      <c r="I24" s="5">
        <v>576</v>
      </c>
      <c r="J24" s="5">
        <v>87</v>
      </c>
      <c r="K24" s="58">
        <v>15.1</v>
      </c>
      <c r="L24" s="13">
        <v>17</v>
      </c>
      <c r="M24" s="5">
        <v>15</v>
      </c>
      <c r="N24" s="5">
        <v>576</v>
      </c>
      <c r="O24" s="5">
        <v>87</v>
      </c>
      <c r="P24" s="58">
        <v>15.1</v>
      </c>
      <c r="Q24" s="13">
        <v>6</v>
      </c>
      <c r="R24" s="5">
        <v>3</v>
      </c>
      <c r="S24" s="5">
        <v>41</v>
      </c>
      <c r="T24" s="5">
        <v>4</v>
      </c>
      <c r="U24" s="58">
        <v>9.76</v>
      </c>
      <c r="V24" s="11">
        <v>128</v>
      </c>
      <c r="W24" s="5">
        <v>6</v>
      </c>
      <c r="X24" s="70">
        <v>4.69</v>
      </c>
      <c r="Y24" s="5">
        <v>88</v>
      </c>
      <c r="Z24" s="5">
        <v>2</v>
      </c>
      <c r="AA24" s="66">
        <v>2.27</v>
      </c>
    </row>
    <row r="25" spans="1:27" ht="16.5" customHeight="1">
      <c r="A25" s="15">
        <v>23</v>
      </c>
      <c r="B25" s="9">
        <v>215</v>
      </c>
      <c r="C25" s="11" t="s">
        <v>96</v>
      </c>
      <c r="D25" s="19" t="s">
        <v>153</v>
      </c>
      <c r="E25" s="11"/>
      <c r="F25" s="5"/>
      <c r="G25" s="5"/>
      <c r="H25" s="5"/>
      <c r="I25" s="5"/>
      <c r="J25" s="5"/>
      <c r="K25" s="58"/>
      <c r="L25" s="13">
        <v>22</v>
      </c>
      <c r="M25" s="5">
        <v>20</v>
      </c>
      <c r="N25" s="5">
        <v>368</v>
      </c>
      <c r="O25" s="4">
        <v>67</v>
      </c>
      <c r="P25" s="58">
        <v>18.21</v>
      </c>
      <c r="Q25" s="13">
        <v>6</v>
      </c>
      <c r="R25" s="5">
        <v>2</v>
      </c>
      <c r="S25" s="5">
        <v>40</v>
      </c>
      <c r="T25" s="5">
        <v>3</v>
      </c>
      <c r="U25" s="58">
        <v>7.5</v>
      </c>
      <c r="V25" s="11">
        <v>145</v>
      </c>
      <c r="W25" s="5">
        <v>35</v>
      </c>
      <c r="X25" s="70">
        <v>24.14</v>
      </c>
      <c r="Y25" s="5">
        <v>96</v>
      </c>
      <c r="Z25" s="5">
        <v>9</v>
      </c>
      <c r="AA25" s="66">
        <v>9.38</v>
      </c>
    </row>
    <row r="26" spans="1:27" ht="16.5" customHeight="1">
      <c r="A26" s="15">
        <v>23</v>
      </c>
      <c r="B26" s="9">
        <v>216</v>
      </c>
      <c r="C26" s="11" t="s">
        <v>96</v>
      </c>
      <c r="D26" s="19" t="s">
        <v>154</v>
      </c>
      <c r="E26" s="11">
        <v>30</v>
      </c>
      <c r="F26" s="5">
        <v>22</v>
      </c>
      <c r="G26" s="5">
        <v>75</v>
      </c>
      <c r="H26" s="5">
        <v>38</v>
      </c>
      <c r="I26" s="5">
        <v>969</v>
      </c>
      <c r="J26" s="5">
        <v>263</v>
      </c>
      <c r="K26" s="58">
        <v>27.14</v>
      </c>
      <c r="L26" s="13">
        <v>18</v>
      </c>
      <c r="M26" s="5">
        <v>15</v>
      </c>
      <c r="N26" s="5">
        <v>302</v>
      </c>
      <c r="O26" s="5">
        <v>76</v>
      </c>
      <c r="P26" s="58">
        <v>25.17</v>
      </c>
      <c r="Q26" s="13">
        <v>6</v>
      </c>
      <c r="R26" s="5">
        <v>2</v>
      </c>
      <c r="S26" s="5">
        <v>44</v>
      </c>
      <c r="T26" s="5">
        <v>2</v>
      </c>
      <c r="U26" s="58">
        <v>4.55</v>
      </c>
      <c r="V26" s="11">
        <v>134</v>
      </c>
      <c r="W26" s="5">
        <v>20</v>
      </c>
      <c r="X26" s="70">
        <v>14.93</v>
      </c>
      <c r="Y26" s="5">
        <v>78</v>
      </c>
      <c r="Z26" s="5">
        <v>5</v>
      </c>
      <c r="AA26" s="66">
        <v>6.41</v>
      </c>
    </row>
    <row r="27" spans="1:27" ht="16.5" customHeight="1">
      <c r="A27" s="15">
        <v>23</v>
      </c>
      <c r="B27" s="9">
        <v>217</v>
      </c>
      <c r="C27" s="11" t="s">
        <v>96</v>
      </c>
      <c r="D27" s="19" t="s">
        <v>155</v>
      </c>
      <c r="E27" s="11">
        <v>30</v>
      </c>
      <c r="F27" s="5">
        <v>23</v>
      </c>
      <c r="G27" s="5">
        <v>22</v>
      </c>
      <c r="H27" s="5">
        <v>17</v>
      </c>
      <c r="I27" s="5">
        <v>315</v>
      </c>
      <c r="J27" s="5">
        <v>62</v>
      </c>
      <c r="K27" s="58">
        <v>19.68</v>
      </c>
      <c r="L27" s="13">
        <v>22</v>
      </c>
      <c r="M27" s="5">
        <v>17</v>
      </c>
      <c r="N27" s="5">
        <v>315</v>
      </c>
      <c r="O27" s="5">
        <v>62</v>
      </c>
      <c r="P27" s="58">
        <v>19.68</v>
      </c>
      <c r="Q27" s="13">
        <v>6</v>
      </c>
      <c r="R27" s="5">
        <v>3</v>
      </c>
      <c r="S27" s="5">
        <v>35</v>
      </c>
      <c r="T27" s="5">
        <v>4</v>
      </c>
      <c r="U27" s="58">
        <v>11.43</v>
      </c>
      <c r="V27" s="11">
        <v>52</v>
      </c>
      <c r="W27" s="5">
        <v>0</v>
      </c>
      <c r="X27" s="70">
        <v>0</v>
      </c>
      <c r="Y27" s="5">
        <v>52</v>
      </c>
      <c r="Z27" s="5">
        <v>0</v>
      </c>
      <c r="AA27" s="66">
        <v>0</v>
      </c>
    </row>
    <row r="28" spans="1:27" ht="16.5" customHeight="1">
      <c r="A28" s="15">
        <v>23</v>
      </c>
      <c r="B28" s="9">
        <v>219</v>
      </c>
      <c r="C28" s="11" t="s">
        <v>96</v>
      </c>
      <c r="D28" s="19" t="s">
        <v>157</v>
      </c>
      <c r="E28" s="11">
        <v>35</v>
      </c>
      <c r="F28" s="5">
        <v>25</v>
      </c>
      <c r="G28" s="5">
        <v>29</v>
      </c>
      <c r="H28" s="5">
        <v>26</v>
      </c>
      <c r="I28" s="5">
        <v>435</v>
      </c>
      <c r="J28" s="5">
        <v>99</v>
      </c>
      <c r="K28" s="58">
        <v>22.76</v>
      </c>
      <c r="L28" s="13">
        <v>29</v>
      </c>
      <c r="M28" s="5">
        <v>26</v>
      </c>
      <c r="N28" s="5">
        <v>435</v>
      </c>
      <c r="O28" s="5">
        <v>99</v>
      </c>
      <c r="P28" s="58">
        <v>22.76</v>
      </c>
      <c r="Q28" s="13">
        <v>6</v>
      </c>
      <c r="R28" s="5">
        <v>3</v>
      </c>
      <c r="S28" s="5">
        <v>45</v>
      </c>
      <c r="T28" s="5">
        <v>4</v>
      </c>
      <c r="U28" s="58">
        <v>8.89</v>
      </c>
      <c r="V28" s="11">
        <v>157</v>
      </c>
      <c r="W28" s="5">
        <v>12</v>
      </c>
      <c r="X28" s="70">
        <v>7.64</v>
      </c>
      <c r="Y28" s="5">
        <v>87</v>
      </c>
      <c r="Z28" s="5">
        <v>2</v>
      </c>
      <c r="AA28" s="66">
        <v>2.3</v>
      </c>
    </row>
    <row r="29" spans="1:27" ht="16.5" customHeight="1">
      <c r="A29" s="15">
        <v>23</v>
      </c>
      <c r="B29" s="9">
        <v>220</v>
      </c>
      <c r="C29" s="11" t="s">
        <v>96</v>
      </c>
      <c r="D29" s="19" t="s">
        <v>162</v>
      </c>
      <c r="E29" s="11">
        <v>30</v>
      </c>
      <c r="F29" s="5">
        <v>17</v>
      </c>
      <c r="G29" s="5">
        <v>22</v>
      </c>
      <c r="H29" s="5">
        <v>19</v>
      </c>
      <c r="I29" s="5">
        <v>366</v>
      </c>
      <c r="J29" s="5">
        <v>68</v>
      </c>
      <c r="K29" s="58">
        <v>18.58</v>
      </c>
      <c r="L29" s="13">
        <v>21</v>
      </c>
      <c r="M29" s="5">
        <v>19</v>
      </c>
      <c r="N29" s="5">
        <v>366</v>
      </c>
      <c r="O29" s="5">
        <v>68</v>
      </c>
      <c r="P29" s="58">
        <v>18.58</v>
      </c>
      <c r="Q29" s="13">
        <v>6</v>
      </c>
      <c r="R29" s="5">
        <v>1</v>
      </c>
      <c r="S29" s="4">
        <v>74</v>
      </c>
      <c r="T29" s="5">
        <v>1</v>
      </c>
      <c r="U29" s="58">
        <v>1.35</v>
      </c>
      <c r="V29" s="11">
        <v>102</v>
      </c>
      <c r="W29" s="5">
        <v>6</v>
      </c>
      <c r="X29" s="70">
        <v>5.88</v>
      </c>
      <c r="Y29" s="5">
        <v>71</v>
      </c>
      <c r="Z29" s="5">
        <v>1</v>
      </c>
      <c r="AA29" s="66">
        <v>1.41</v>
      </c>
    </row>
    <row r="30" spans="1:27" ht="16.5" customHeight="1">
      <c r="A30" s="15">
        <v>23</v>
      </c>
      <c r="B30" s="9">
        <v>221</v>
      </c>
      <c r="C30" s="11" t="s">
        <v>96</v>
      </c>
      <c r="D30" s="19" t="s">
        <v>164</v>
      </c>
      <c r="E30" s="11">
        <v>30</v>
      </c>
      <c r="F30" s="5">
        <v>22</v>
      </c>
      <c r="G30" s="5">
        <v>24</v>
      </c>
      <c r="H30" s="5">
        <v>20</v>
      </c>
      <c r="I30" s="5">
        <v>346</v>
      </c>
      <c r="J30" s="5">
        <v>72</v>
      </c>
      <c r="K30" s="58">
        <v>20.81</v>
      </c>
      <c r="L30" s="13">
        <v>18</v>
      </c>
      <c r="M30" s="5">
        <v>16</v>
      </c>
      <c r="N30" s="5">
        <v>311</v>
      </c>
      <c r="O30" s="5">
        <v>68</v>
      </c>
      <c r="P30" s="58">
        <v>21.86</v>
      </c>
      <c r="Q30" s="13">
        <v>6</v>
      </c>
      <c r="R30" s="5">
        <v>5</v>
      </c>
      <c r="S30" s="5">
        <v>37</v>
      </c>
      <c r="T30" s="5">
        <v>5</v>
      </c>
      <c r="U30" s="58">
        <v>13.51</v>
      </c>
      <c r="V30" s="11">
        <v>64</v>
      </c>
      <c r="W30" s="5">
        <v>9</v>
      </c>
      <c r="X30" s="70">
        <v>14.06</v>
      </c>
      <c r="Y30" s="5">
        <v>41</v>
      </c>
      <c r="Z30" s="5">
        <v>4</v>
      </c>
      <c r="AA30" s="66">
        <v>9.76</v>
      </c>
    </row>
    <row r="31" spans="1:27" ht="16.5" customHeight="1">
      <c r="A31" s="15">
        <v>23</v>
      </c>
      <c r="B31" s="9">
        <v>222</v>
      </c>
      <c r="C31" s="11" t="s">
        <v>96</v>
      </c>
      <c r="D31" s="19" t="s">
        <v>166</v>
      </c>
      <c r="E31" s="11">
        <v>30</v>
      </c>
      <c r="F31" s="5">
        <v>16</v>
      </c>
      <c r="G31" s="5">
        <v>24</v>
      </c>
      <c r="H31" s="5">
        <v>18</v>
      </c>
      <c r="I31" s="5">
        <v>266</v>
      </c>
      <c r="J31" s="5">
        <v>59</v>
      </c>
      <c r="K31" s="58">
        <v>22.18</v>
      </c>
      <c r="L31" s="13">
        <v>24</v>
      </c>
      <c r="M31" s="5">
        <v>18</v>
      </c>
      <c r="N31" s="5">
        <v>266</v>
      </c>
      <c r="O31" s="5">
        <v>59</v>
      </c>
      <c r="P31" s="58">
        <v>22.18</v>
      </c>
      <c r="Q31" s="13">
        <v>6</v>
      </c>
      <c r="R31" s="5">
        <v>3</v>
      </c>
      <c r="S31" s="5">
        <v>41</v>
      </c>
      <c r="T31" s="5">
        <v>4</v>
      </c>
      <c r="U31" s="58">
        <v>9.76</v>
      </c>
      <c r="V31" s="11">
        <v>122</v>
      </c>
      <c r="W31" s="5">
        <v>9</v>
      </c>
      <c r="X31" s="70">
        <v>7.38</v>
      </c>
      <c r="Y31" s="5">
        <v>78</v>
      </c>
      <c r="Z31" s="5">
        <v>7</v>
      </c>
      <c r="AA31" s="66">
        <v>8.97</v>
      </c>
    </row>
    <row r="32" spans="1:27" ht="16.5" customHeight="1">
      <c r="A32" s="15">
        <v>23</v>
      </c>
      <c r="B32" s="9">
        <v>223</v>
      </c>
      <c r="C32" s="11" t="s">
        <v>96</v>
      </c>
      <c r="D32" s="19" t="s">
        <v>168</v>
      </c>
      <c r="E32" s="11">
        <v>40</v>
      </c>
      <c r="F32" s="5">
        <v>22</v>
      </c>
      <c r="G32" s="5">
        <v>18</v>
      </c>
      <c r="H32" s="5">
        <v>18</v>
      </c>
      <c r="I32" s="5">
        <v>207</v>
      </c>
      <c r="J32" s="5">
        <v>63</v>
      </c>
      <c r="K32" s="58">
        <v>30.43</v>
      </c>
      <c r="L32" s="13">
        <v>18</v>
      </c>
      <c r="M32" s="5">
        <v>18</v>
      </c>
      <c r="N32" s="5">
        <v>207</v>
      </c>
      <c r="O32" s="5">
        <v>63</v>
      </c>
      <c r="P32" s="58">
        <v>30.43</v>
      </c>
      <c r="Q32" s="13">
        <v>6</v>
      </c>
      <c r="R32" s="5">
        <v>4</v>
      </c>
      <c r="S32" s="5">
        <v>35</v>
      </c>
      <c r="T32" s="5">
        <v>6</v>
      </c>
      <c r="U32" s="58">
        <v>17.14</v>
      </c>
      <c r="V32" s="11">
        <v>67</v>
      </c>
      <c r="W32" s="5">
        <v>3</v>
      </c>
      <c r="X32" s="70">
        <v>4.48</v>
      </c>
      <c r="Y32" s="90">
        <v>54</v>
      </c>
      <c r="Z32" s="5">
        <v>2</v>
      </c>
      <c r="AA32" s="66">
        <v>3.7</v>
      </c>
    </row>
    <row r="33" spans="1:27" ht="16.5" customHeight="1">
      <c r="A33" s="15">
        <v>23</v>
      </c>
      <c r="B33" s="9">
        <v>224</v>
      </c>
      <c r="C33" s="11" t="s">
        <v>96</v>
      </c>
      <c r="D33" s="19" t="s">
        <v>172</v>
      </c>
      <c r="E33" s="11"/>
      <c r="F33" s="5"/>
      <c r="G33" s="5"/>
      <c r="H33" s="5"/>
      <c r="I33" s="5"/>
      <c r="J33" s="5"/>
      <c r="K33" s="58"/>
      <c r="L33" s="13">
        <v>17</v>
      </c>
      <c r="M33" s="5">
        <v>13</v>
      </c>
      <c r="N33" s="5">
        <v>238</v>
      </c>
      <c r="O33" s="5">
        <v>51</v>
      </c>
      <c r="P33" s="58">
        <v>21.43</v>
      </c>
      <c r="Q33" s="13">
        <v>6</v>
      </c>
      <c r="R33" s="5">
        <v>1</v>
      </c>
      <c r="S33" s="5">
        <v>41</v>
      </c>
      <c r="T33" s="5">
        <v>1</v>
      </c>
      <c r="U33" s="58">
        <v>2.44</v>
      </c>
      <c r="V33" s="11">
        <v>98</v>
      </c>
      <c r="W33" s="5">
        <v>13</v>
      </c>
      <c r="X33" s="70">
        <v>13.27</v>
      </c>
      <c r="Y33" s="5">
        <v>61</v>
      </c>
      <c r="Z33" s="5">
        <v>0</v>
      </c>
      <c r="AA33" s="66">
        <v>0</v>
      </c>
    </row>
    <row r="34" spans="1:27" ht="16.5" customHeight="1">
      <c r="A34" s="15">
        <v>23</v>
      </c>
      <c r="B34" s="9">
        <v>225</v>
      </c>
      <c r="C34" s="11" t="s">
        <v>96</v>
      </c>
      <c r="D34" s="19" t="s">
        <v>176</v>
      </c>
      <c r="E34" s="11">
        <v>30</v>
      </c>
      <c r="F34" s="5">
        <v>20</v>
      </c>
      <c r="G34" s="5">
        <v>27</v>
      </c>
      <c r="H34" s="5">
        <v>22</v>
      </c>
      <c r="I34" s="5">
        <v>316</v>
      </c>
      <c r="J34" s="5">
        <v>69</v>
      </c>
      <c r="K34" s="58">
        <v>21.84</v>
      </c>
      <c r="L34" s="13">
        <v>27</v>
      </c>
      <c r="M34" s="5">
        <v>22</v>
      </c>
      <c r="N34" s="5">
        <v>316</v>
      </c>
      <c r="O34" s="5">
        <v>69</v>
      </c>
      <c r="P34" s="58">
        <v>21.84</v>
      </c>
      <c r="Q34" s="13">
        <v>6</v>
      </c>
      <c r="R34" s="5">
        <v>3</v>
      </c>
      <c r="S34" s="5">
        <v>36</v>
      </c>
      <c r="T34" s="5">
        <v>5</v>
      </c>
      <c r="U34" s="58">
        <v>13.89</v>
      </c>
      <c r="V34" s="11">
        <v>34</v>
      </c>
      <c r="W34" s="5">
        <v>1</v>
      </c>
      <c r="X34" s="70">
        <v>2.94</v>
      </c>
      <c r="Y34" s="5">
        <v>34</v>
      </c>
      <c r="Z34" s="5">
        <v>1</v>
      </c>
      <c r="AA34" s="66">
        <v>2.94</v>
      </c>
    </row>
    <row r="35" spans="1:27" ht="16.5" customHeight="1">
      <c r="A35" s="15">
        <v>23</v>
      </c>
      <c r="B35" s="9">
        <v>226</v>
      </c>
      <c r="C35" s="11" t="s">
        <v>96</v>
      </c>
      <c r="D35" s="19" t="s">
        <v>180</v>
      </c>
      <c r="E35" s="11">
        <v>35</v>
      </c>
      <c r="F35" s="5">
        <v>25</v>
      </c>
      <c r="G35" s="5">
        <v>20</v>
      </c>
      <c r="H35" s="5">
        <v>20</v>
      </c>
      <c r="I35" s="5">
        <v>245</v>
      </c>
      <c r="J35" s="5">
        <v>80</v>
      </c>
      <c r="K35" s="58">
        <v>32.65</v>
      </c>
      <c r="L35" s="13">
        <v>17</v>
      </c>
      <c r="M35" s="5">
        <v>17</v>
      </c>
      <c r="N35" s="5">
        <v>217</v>
      </c>
      <c r="O35" s="5">
        <v>75</v>
      </c>
      <c r="P35" s="58">
        <v>34.56</v>
      </c>
      <c r="Q35" s="13">
        <v>6</v>
      </c>
      <c r="R35" s="5">
        <v>2</v>
      </c>
      <c r="S35" s="5">
        <v>31</v>
      </c>
      <c r="T35" s="5">
        <v>2</v>
      </c>
      <c r="U35" s="58">
        <v>6.45</v>
      </c>
      <c r="V35" s="11">
        <v>62</v>
      </c>
      <c r="W35" s="5">
        <v>5</v>
      </c>
      <c r="X35" s="70">
        <v>8.06</v>
      </c>
      <c r="Y35" s="5">
        <v>47</v>
      </c>
      <c r="Z35" s="5">
        <v>3</v>
      </c>
      <c r="AA35" s="66">
        <v>6.38</v>
      </c>
    </row>
    <row r="36" spans="1:27" ht="16.5" customHeight="1">
      <c r="A36" s="15">
        <v>23</v>
      </c>
      <c r="B36" s="9">
        <v>227</v>
      </c>
      <c r="C36" s="11" t="s">
        <v>96</v>
      </c>
      <c r="D36" s="19" t="s">
        <v>185</v>
      </c>
      <c r="E36" s="11"/>
      <c r="F36" s="5"/>
      <c r="G36" s="5"/>
      <c r="H36" s="5"/>
      <c r="I36" s="5"/>
      <c r="J36" s="5"/>
      <c r="K36" s="58"/>
      <c r="L36" s="13">
        <v>23</v>
      </c>
      <c r="M36" s="5">
        <v>19</v>
      </c>
      <c r="N36" s="5">
        <v>236</v>
      </c>
      <c r="O36" s="5">
        <v>78</v>
      </c>
      <c r="P36" s="58">
        <v>33.05</v>
      </c>
      <c r="Q36" s="13">
        <v>6</v>
      </c>
      <c r="R36" s="5">
        <v>4</v>
      </c>
      <c r="S36" s="5">
        <v>31</v>
      </c>
      <c r="T36" s="5">
        <v>7</v>
      </c>
      <c r="U36" s="58">
        <v>22.58</v>
      </c>
      <c r="V36" s="11">
        <v>74</v>
      </c>
      <c r="W36" s="5">
        <v>8</v>
      </c>
      <c r="X36" s="70">
        <v>10.81</v>
      </c>
      <c r="Y36" s="5">
        <v>48</v>
      </c>
      <c r="Z36" s="5">
        <v>2</v>
      </c>
      <c r="AA36" s="66">
        <v>4.17</v>
      </c>
    </row>
    <row r="37" spans="1:27" ht="16.5" customHeight="1">
      <c r="A37" s="15">
        <v>23</v>
      </c>
      <c r="B37" s="9">
        <v>228</v>
      </c>
      <c r="C37" s="11" t="s">
        <v>96</v>
      </c>
      <c r="D37" s="19" t="s">
        <v>184</v>
      </c>
      <c r="E37" s="11">
        <v>30</v>
      </c>
      <c r="F37" s="5">
        <v>22</v>
      </c>
      <c r="G37" s="5">
        <v>25</v>
      </c>
      <c r="H37" s="5">
        <v>23</v>
      </c>
      <c r="I37" s="5">
        <v>407</v>
      </c>
      <c r="J37" s="5">
        <v>110</v>
      </c>
      <c r="K37" s="58">
        <v>27.03</v>
      </c>
      <c r="L37" s="13">
        <v>25</v>
      </c>
      <c r="M37" s="5">
        <v>23</v>
      </c>
      <c r="N37" s="5">
        <v>407</v>
      </c>
      <c r="O37" s="5">
        <v>110</v>
      </c>
      <c r="P37" s="58">
        <v>27.03</v>
      </c>
      <c r="Q37" s="13">
        <v>6</v>
      </c>
      <c r="R37" s="5">
        <v>4</v>
      </c>
      <c r="S37" s="5">
        <v>35</v>
      </c>
      <c r="T37" s="5">
        <v>4</v>
      </c>
      <c r="U37" s="58">
        <v>11.43</v>
      </c>
      <c r="V37" s="11">
        <v>34</v>
      </c>
      <c r="W37" s="5">
        <v>1</v>
      </c>
      <c r="X37" s="70">
        <v>2.94</v>
      </c>
      <c r="Y37" s="5">
        <v>30</v>
      </c>
      <c r="Z37" s="5">
        <v>1</v>
      </c>
      <c r="AA37" s="66">
        <v>3.33</v>
      </c>
    </row>
    <row r="38" spans="1:27" ht="16.5" customHeight="1">
      <c r="A38" s="156">
        <v>23</v>
      </c>
      <c r="B38" s="157">
        <v>229</v>
      </c>
      <c r="C38" s="156" t="s">
        <v>96</v>
      </c>
      <c r="D38" s="158" t="s">
        <v>187</v>
      </c>
      <c r="E38" s="11">
        <v>30</v>
      </c>
      <c r="F38" s="5">
        <v>19</v>
      </c>
      <c r="G38" s="5">
        <v>28</v>
      </c>
      <c r="H38" s="5">
        <v>25</v>
      </c>
      <c r="I38" s="5">
        <v>332</v>
      </c>
      <c r="J38" s="5">
        <v>76</v>
      </c>
      <c r="K38" s="58">
        <v>22.89</v>
      </c>
      <c r="L38" s="13">
        <v>28</v>
      </c>
      <c r="M38" s="5">
        <v>25</v>
      </c>
      <c r="N38" s="5">
        <v>332</v>
      </c>
      <c r="O38" s="5">
        <v>76</v>
      </c>
      <c r="P38" s="58">
        <v>22.89</v>
      </c>
      <c r="Q38" s="155">
        <v>6</v>
      </c>
      <c r="R38" s="90">
        <v>5</v>
      </c>
      <c r="S38" s="90">
        <v>36</v>
      </c>
      <c r="T38" s="149">
        <v>6</v>
      </c>
      <c r="U38" s="58">
        <v>16.67</v>
      </c>
      <c r="V38" s="11">
        <v>41</v>
      </c>
      <c r="W38" s="5">
        <v>1</v>
      </c>
      <c r="X38" s="70">
        <v>2.44</v>
      </c>
      <c r="Y38" s="5">
        <v>38</v>
      </c>
      <c r="Z38" s="5">
        <v>1</v>
      </c>
      <c r="AA38" s="66">
        <v>2.63</v>
      </c>
    </row>
    <row r="39" spans="1:27" ht="16.5" customHeight="1">
      <c r="A39" s="15">
        <v>23</v>
      </c>
      <c r="B39" s="9">
        <v>230</v>
      </c>
      <c r="C39" s="11" t="s">
        <v>96</v>
      </c>
      <c r="D39" s="19" t="s">
        <v>190</v>
      </c>
      <c r="E39" s="11">
        <v>30</v>
      </c>
      <c r="F39" s="5">
        <v>17</v>
      </c>
      <c r="G39" s="5">
        <v>50</v>
      </c>
      <c r="H39" s="5">
        <v>20</v>
      </c>
      <c r="I39" s="5">
        <v>607</v>
      </c>
      <c r="J39" s="5">
        <v>152</v>
      </c>
      <c r="K39" s="58">
        <v>25.04</v>
      </c>
      <c r="L39" s="13">
        <v>24</v>
      </c>
      <c r="M39" s="5">
        <v>22</v>
      </c>
      <c r="N39" s="5">
        <v>255</v>
      </c>
      <c r="O39" s="5">
        <v>65</v>
      </c>
      <c r="P39" s="58">
        <v>25.49</v>
      </c>
      <c r="Q39" s="13">
        <v>6</v>
      </c>
      <c r="R39" s="5">
        <v>3</v>
      </c>
      <c r="S39" s="5">
        <v>37</v>
      </c>
      <c r="T39" s="5">
        <v>6</v>
      </c>
      <c r="U39" s="58">
        <v>16.22</v>
      </c>
      <c r="V39" s="11">
        <v>72</v>
      </c>
      <c r="W39" s="5">
        <v>11</v>
      </c>
      <c r="X39" s="70">
        <v>15.28</v>
      </c>
      <c r="Y39" s="5">
        <v>59</v>
      </c>
      <c r="Z39" s="5">
        <v>1</v>
      </c>
      <c r="AA39" s="66">
        <v>1.69</v>
      </c>
    </row>
    <row r="40" spans="1:27" ht="16.5" customHeight="1">
      <c r="A40" s="15">
        <v>23</v>
      </c>
      <c r="B40" s="9">
        <v>231</v>
      </c>
      <c r="C40" s="11" t="s">
        <v>96</v>
      </c>
      <c r="D40" s="19" t="s">
        <v>192</v>
      </c>
      <c r="E40" s="11"/>
      <c r="F40" s="5"/>
      <c r="G40" s="5"/>
      <c r="H40" s="5"/>
      <c r="I40" s="5"/>
      <c r="J40" s="5"/>
      <c r="K40" s="58"/>
      <c r="L40" s="13">
        <v>18</v>
      </c>
      <c r="M40" s="5">
        <v>15</v>
      </c>
      <c r="N40" s="5">
        <v>205</v>
      </c>
      <c r="O40" s="5">
        <v>34</v>
      </c>
      <c r="P40" s="58">
        <v>16.59</v>
      </c>
      <c r="Q40" s="13">
        <v>6</v>
      </c>
      <c r="R40" s="5">
        <v>3</v>
      </c>
      <c r="S40" s="5">
        <v>46</v>
      </c>
      <c r="T40" s="5">
        <v>3</v>
      </c>
      <c r="U40" s="58">
        <v>6.52</v>
      </c>
      <c r="V40" s="11">
        <v>61</v>
      </c>
      <c r="W40" s="5">
        <v>3</v>
      </c>
      <c r="X40" s="70">
        <v>4.92</v>
      </c>
      <c r="Y40" s="5">
        <v>51</v>
      </c>
      <c r="Z40" s="5">
        <v>0</v>
      </c>
      <c r="AA40" s="66">
        <v>0</v>
      </c>
    </row>
    <row r="41" spans="1:27" ht="16.5" customHeight="1">
      <c r="A41" s="15">
        <v>23</v>
      </c>
      <c r="B41" s="9">
        <v>232</v>
      </c>
      <c r="C41" s="11" t="s">
        <v>96</v>
      </c>
      <c r="D41" s="19" t="s">
        <v>193</v>
      </c>
      <c r="E41" s="11"/>
      <c r="F41" s="5"/>
      <c r="G41" s="5"/>
      <c r="H41" s="5"/>
      <c r="I41" s="5"/>
      <c r="J41" s="5"/>
      <c r="K41" s="58"/>
      <c r="L41" s="13">
        <v>4</v>
      </c>
      <c r="M41" s="5">
        <v>4</v>
      </c>
      <c r="N41" s="5">
        <v>95</v>
      </c>
      <c r="O41" s="5">
        <v>28</v>
      </c>
      <c r="P41" s="58">
        <v>29.47</v>
      </c>
      <c r="Q41" s="13">
        <v>6</v>
      </c>
      <c r="R41" s="5">
        <v>1</v>
      </c>
      <c r="S41" s="5">
        <v>91</v>
      </c>
      <c r="T41" s="5">
        <v>1</v>
      </c>
      <c r="U41" s="58">
        <v>1.1</v>
      </c>
      <c r="V41" s="11">
        <v>85</v>
      </c>
      <c r="W41" s="5">
        <v>6</v>
      </c>
      <c r="X41" s="70">
        <v>7.06</v>
      </c>
      <c r="Y41" s="5">
        <v>85</v>
      </c>
      <c r="Z41" s="5">
        <v>6</v>
      </c>
      <c r="AA41" s="66">
        <v>7.06</v>
      </c>
    </row>
    <row r="42" spans="1:27" ht="16.5" customHeight="1">
      <c r="A42" s="15">
        <v>23</v>
      </c>
      <c r="B42" s="9">
        <v>302</v>
      </c>
      <c r="C42" s="11" t="s">
        <v>96</v>
      </c>
      <c r="D42" s="19" t="s">
        <v>195</v>
      </c>
      <c r="E42" s="11">
        <v>30</v>
      </c>
      <c r="F42" s="5">
        <v>22</v>
      </c>
      <c r="G42" s="5">
        <v>9</v>
      </c>
      <c r="H42" s="5">
        <v>7</v>
      </c>
      <c r="I42" s="5">
        <v>121</v>
      </c>
      <c r="J42" s="5">
        <v>26</v>
      </c>
      <c r="K42" s="58">
        <v>21.49</v>
      </c>
      <c r="L42" s="13">
        <v>12</v>
      </c>
      <c r="M42" s="5">
        <v>10</v>
      </c>
      <c r="N42" s="5">
        <v>155</v>
      </c>
      <c r="O42" s="5">
        <v>40</v>
      </c>
      <c r="P42" s="58">
        <v>25.81</v>
      </c>
      <c r="Q42" s="13">
        <v>5</v>
      </c>
      <c r="R42" s="5">
        <v>2</v>
      </c>
      <c r="S42" s="5">
        <v>30</v>
      </c>
      <c r="T42" s="5">
        <v>2</v>
      </c>
      <c r="U42" s="58">
        <v>6.67</v>
      </c>
      <c r="V42" s="11">
        <v>41</v>
      </c>
      <c r="W42" s="5">
        <v>5</v>
      </c>
      <c r="X42" s="70">
        <v>12.2</v>
      </c>
      <c r="Y42" s="5">
        <v>38</v>
      </c>
      <c r="Z42" s="5">
        <v>2</v>
      </c>
      <c r="AA42" s="66">
        <v>5.26</v>
      </c>
    </row>
    <row r="43" spans="1:27" ht="16.5" customHeight="1">
      <c r="A43" s="15">
        <v>23</v>
      </c>
      <c r="B43" s="9">
        <v>304</v>
      </c>
      <c r="C43" s="11" t="s">
        <v>96</v>
      </c>
      <c r="D43" s="19" t="s">
        <v>197</v>
      </c>
      <c r="E43" s="11">
        <v>30</v>
      </c>
      <c r="F43" s="5"/>
      <c r="G43" s="5">
        <v>16</v>
      </c>
      <c r="H43" s="5">
        <v>12</v>
      </c>
      <c r="I43" s="5">
        <v>188</v>
      </c>
      <c r="J43" s="5">
        <v>39</v>
      </c>
      <c r="K43" s="58">
        <v>20.74</v>
      </c>
      <c r="L43" s="13">
        <v>16</v>
      </c>
      <c r="M43" s="5">
        <v>12</v>
      </c>
      <c r="N43" s="5">
        <v>188</v>
      </c>
      <c r="O43" s="5">
        <v>39</v>
      </c>
      <c r="P43" s="58">
        <v>20.74</v>
      </c>
      <c r="Q43" s="13">
        <v>5</v>
      </c>
      <c r="R43" s="5">
        <v>2</v>
      </c>
      <c r="S43" s="5">
        <v>27</v>
      </c>
      <c r="T43" s="5">
        <v>2</v>
      </c>
      <c r="U43" s="58">
        <v>7.41</v>
      </c>
      <c r="V43" s="11">
        <v>47</v>
      </c>
      <c r="W43" s="5">
        <v>7</v>
      </c>
      <c r="X43" s="70">
        <v>14.89</v>
      </c>
      <c r="Y43" s="5">
        <v>41</v>
      </c>
      <c r="Z43" s="5">
        <v>2</v>
      </c>
      <c r="AA43" s="66">
        <v>4.88</v>
      </c>
    </row>
    <row r="44" spans="1:27" ht="16.5" customHeight="1">
      <c r="A44" s="15">
        <v>23</v>
      </c>
      <c r="B44" s="9">
        <v>341</v>
      </c>
      <c r="C44" s="11" t="s">
        <v>96</v>
      </c>
      <c r="D44" s="19" t="s">
        <v>252</v>
      </c>
      <c r="E44" s="11"/>
      <c r="F44" s="5"/>
      <c r="G44" s="5"/>
      <c r="H44" s="5"/>
      <c r="I44" s="5"/>
      <c r="J44" s="5"/>
      <c r="K44" s="58"/>
      <c r="L44" s="13">
        <v>20</v>
      </c>
      <c r="M44" s="5">
        <v>14</v>
      </c>
      <c r="N44" s="5">
        <v>211</v>
      </c>
      <c r="O44" s="5">
        <v>56</v>
      </c>
      <c r="P44" s="58">
        <v>26.54</v>
      </c>
      <c r="Q44" s="13">
        <v>4</v>
      </c>
      <c r="R44" s="5">
        <v>1</v>
      </c>
      <c r="S44" s="5">
        <v>13</v>
      </c>
      <c r="T44" s="5">
        <v>1</v>
      </c>
      <c r="U44" s="58">
        <v>7.69</v>
      </c>
      <c r="V44" s="11">
        <v>30</v>
      </c>
      <c r="W44" s="5">
        <v>8</v>
      </c>
      <c r="X44" s="70">
        <v>26.67</v>
      </c>
      <c r="Y44" s="5">
        <v>27</v>
      </c>
      <c r="Z44" s="5">
        <v>5</v>
      </c>
      <c r="AA44" s="66">
        <v>18.52</v>
      </c>
    </row>
    <row r="45" spans="1:27" ht="16.5" customHeight="1">
      <c r="A45" s="15">
        <v>23</v>
      </c>
      <c r="B45" s="9">
        <v>342</v>
      </c>
      <c r="C45" s="11" t="s">
        <v>96</v>
      </c>
      <c r="D45" s="19" t="s">
        <v>200</v>
      </c>
      <c r="E45" s="11">
        <v>40</v>
      </c>
      <c r="F45" s="5">
        <v>23</v>
      </c>
      <c r="G45" s="5">
        <v>26</v>
      </c>
      <c r="H45" s="5">
        <v>17</v>
      </c>
      <c r="I45" s="5">
        <v>151</v>
      </c>
      <c r="J45" s="5">
        <v>54</v>
      </c>
      <c r="K45" s="58">
        <v>35.76</v>
      </c>
      <c r="L45" s="13">
        <v>17</v>
      </c>
      <c r="M45" s="5">
        <v>16</v>
      </c>
      <c r="N45" s="5">
        <v>151</v>
      </c>
      <c r="O45" s="5">
        <v>54</v>
      </c>
      <c r="P45" s="58">
        <v>35.76</v>
      </c>
      <c r="Q45" s="13">
        <v>5</v>
      </c>
      <c r="R45" s="5">
        <v>1</v>
      </c>
      <c r="S45" s="5">
        <v>34</v>
      </c>
      <c r="T45" s="5">
        <v>1</v>
      </c>
      <c r="U45" s="58">
        <v>2.94</v>
      </c>
      <c r="V45" s="11">
        <v>20</v>
      </c>
      <c r="W45" s="5">
        <v>1</v>
      </c>
      <c r="X45" s="70">
        <v>5</v>
      </c>
      <c r="Y45" s="5">
        <v>19</v>
      </c>
      <c r="Z45" s="5">
        <v>0</v>
      </c>
      <c r="AA45" s="66">
        <v>0</v>
      </c>
    </row>
    <row r="46" spans="1:27" ht="16.5" customHeight="1">
      <c r="A46" s="15">
        <v>23</v>
      </c>
      <c r="B46" s="9">
        <v>343</v>
      </c>
      <c r="C46" s="11" t="s">
        <v>96</v>
      </c>
      <c r="D46" s="19" t="s">
        <v>202</v>
      </c>
      <c r="E46" s="11">
        <v>30</v>
      </c>
      <c r="F46" s="5">
        <v>18</v>
      </c>
      <c r="G46" s="5">
        <v>28</v>
      </c>
      <c r="H46" s="5">
        <v>25</v>
      </c>
      <c r="I46" s="5">
        <v>360</v>
      </c>
      <c r="J46" s="5">
        <v>76</v>
      </c>
      <c r="K46" s="58">
        <v>21.11</v>
      </c>
      <c r="L46" s="13">
        <v>23</v>
      </c>
      <c r="M46" s="5">
        <v>22</v>
      </c>
      <c r="N46" s="5">
        <v>327</v>
      </c>
      <c r="O46" s="5">
        <v>72</v>
      </c>
      <c r="P46" s="58">
        <v>22.02</v>
      </c>
      <c r="Q46" s="13">
        <v>5</v>
      </c>
      <c r="R46" s="5">
        <v>3</v>
      </c>
      <c r="S46" s="5">
        <v>33</v>
      </c>
      <c r="T46" s="5">
        <v>4</v>
      </c>
      <c r="U46" s="58">
        <v>12.12</v>
      </c>
      <c r="V46" s="11">
        <v>45</v>
      </c>
      <c r="W46" s="5">
        <v>2</v>
      </c>
      <c r="X46" s="70">
        <v>4.44</v>
      </c>
      <c r="Y46" s="5">
        <v>45</v>
      </c>
      <c r="Z46" s="5">
        <v>2</v>
      </c>
      <c r="AA46" s="66">
        <v>4.44</v>
      </c>
    </row>
    <row r="47" spans="1:27" ht="16.5" customHeight="1">
      <c r="A47" s="15">
        <v>23</v>
      </c>
      <c r="B47" s="9">
        <v>344</v>
      </c>
      <c r="C47" s="11" t="s">
        <v>96</v>
      </c>
      <c r="D47" s="19" t="s">
        <v>205</v>
      </c>
      <c r="E47" s="11">
        <v>30</v>
      </c>
      <c r="F47" s="5">
        <v>20</v>
      </c>
      <c r="G47" s="5">
        <v>18</v>
      </c>
      <c r="H47" s="5">
        <v>14</v>
      </c>
      <c r="I47" s="5">
        <v>220</v>
      </c>
      <c r="J47" s="5">
        <v>51</v>
      </c>
      <c r="K47" s="58">
        <v>23.18</v>
      </c>
      <c r="L47" s="13">
        <v>18</v>
      </c>
      <c r="M47" s="5">
        <v>14</v>
      </c>
      <c r="N47" s="5">
        <v>220</v>
      </c>
      <c r="O47" s="5">
        <v>51</v>
      </c>
      <c r="P47" s="58">
        <v>23.18</v>
      </c>
      <c r="Q47" s="13">
        <v>5</v>
      </c>
      <c r="R47" s="5">
        <v>0</v>
      </c>
      <c r="S47" s="5">
        <v>32</v>
      </c>
      <c r="T47" s="5">
        <v>0</v>
      </c>
      <c r="U47" s="58">
        <v>0</v>
      </c>
      <c r="V47" s="11">
        <v>43</v>
      </c>
      <c r="W47" s="5">
        <v>3</v>
      </c>
      <c r="X47" s="70">
        <v>6.98</v>
      </c>
      <c r="Y47" s="5">
        <v>40</v>
      </c>
      <c r="Z47" s="5">
        <v>0</v>
      </c>
      <c r="AA47" s="66">
        <v>0</v>
      </c>
    </row>
    <row r="48" spans="1:27" ht="16.5" customHeight="1">
      <c r="A48" s="15">
        <v>23</v>
      </c>
      <c r="B48" s="9">
        <v>345</v>
      </c>
      <c r="C48" s="11" t="s">
        <v>96</v>
      </c>
      <c r="D48" s="19" t="s">
        <v>206</v>
      </c>
      <c r="E48" s="11"/>
      <c r="F48" s="5"/>
      <c r="G48" s="5"/>
      <c r="H48" s="5"/>
      <c r="I48" s="5"/>
      <c r="J48" s="5"/>
      <c r="K48" s="58"/>
      <c r="L48" s="13">
        <v>15</v>
      </c>
      <c r="M48" s="5">
        <v>14</v>
      </c>
      <c r="N48" s="5">
        <v>126</v>
      </c>
      <c r="O48" s="5">
        <v>31</v>
      </c>
      <c r="P48" s="58">
        <v>24.6</v>
      </c>
      <c r="Q48" s="13">
        <v>5</v>
      </c>
      <c r="R48" s="5">
        <v>1</v>
      </c>
      <c r="S48" s="5">
        <v>28</v>
      </c>
      <c r="T48" s="5">
        <v>1</v>
      </c>
      <c r="U48" s="58">
        <v>3.57</v>
      </c>
      <c r="V48" s="11">
        <v>12</v>
      </c>
      <c r="W48" s="5">
        <v>1</v>
      </c>
      <c r="X48" s="70">
        <v>8.33</v>
      </c>
      <c r="Y48" s="5">
        <v>12</v>
      </c>
      <c r="Z48" s="5">
        <v>1</v>
      </c>
      <c r="AA48" s="66">
        <v>8.33</v>
      </c>
    </row>
    <row r="49" spans="1:27" ht="16.5" customHeight="1">
      <c r="A49" s="15">
        <v>23</v>
      </c>
      <c r="B49" s="9">
        <v>346</v>
      </c>
      <c r="C49" s="11" t="s">
        <v>96</v>
      </c>
      <c r="D49" s="19" t="s">
        <v>207</v>
      </c>
      <c r="E49" s="11"/>
      <c r="F49" s="5"/>
      <c r="G49" s="5"/>
      <c r="H49" s="5"/>
      <c r="I49" s="5"/>
      <c r="J49" s="5"/>
      <c r="K49" s="58"/>
      <c r="L49" s="13">
        <v>17</v>
      </c>
      <c r="M49" s="5">
        <v>14</v>
      </c>
      <c r="N49" s="5">
        <v>210</v>
      </c>
      <c r="O49" s="5">
        <v>44</v>
      </c>
      <c r="P49" s="58">
        <v>20.95</v>
      </c>
      <c r="Q49" s="13">
        <v>5</v>
      </c>
      <c r="R49" s="5">
        <v>1</v>
      </c>
      <c r="S49" s="5">
        <v>37</v>
      </c>
      <c r="T49" s="5">
        <v>1</v>
      </c>
      <c r="U49" s="58">
        <v>2.7</v>
      </c>
      <c r="V49" s="11">
        <v>20</v>
      </c>
      <c r="W49" s="5">
        <v>1</v>
      </c>
      <c r="X49" s="70">
        <v>5</v>
      </c>
      <c r="Y49" s="5">
        <v>20</v>
      </c>
      <c r="Z49" s="5">
        <v>1</v>
      </c>
      <c r="AA49" s="66">
        <v>5</v>
      </c>
    </row>
    <row r="50" spans="1:27" ht="16.5" customHeight="1">
      <c r="A50" s="15">
        <v>23</v>
      </c>
      <c r="B50" s="9">
        <v>347</v>
      </c>
      <c r="C50" s="11" t="s">
        <v>96</v>
      </c>
      <c r="D50" s="19" t="s">
        <v>208</v>
      </c>
      <c r="E50" s="11"/>
      <c r="F50" s="5"/>
      <c r="G50" s="5"/>
      <c r="H50" s="5"/>
      <c r="I50" s="5"/>
      <c r="J50" s="5"/>
      <c r="K50" s="58"/>
      <c r="L50" s="13">
        <v>20</v>
      </c>
      <c r="M50" s="5">
        <v>16</v>
      </c>
      <c r="N50" s="5">
        <v>203</v>
      </c>
      <c r="O50" s="5">
        <v>48</v>
      </c>
      <c r="P50" s="58">
        <v>23.65</v>
      </c>
      <c r="Q50" s="13">
        <v>5</v>
      </c>
      <c r="R50" s="5">
        <v>2</v>
      </c>
      <c r="S50" s="5">
        <v>27</v>
      </c>
      <c r="T50" s="5">
        <v>2</v>
      </c>
      <c r="U50" s="58">
        <v>7.41</v>
      </c>
      <c r="V50" s="11">
        <v>18</v>
      </c>
      <c r="W50" s="5">
        <v>1</v>
      </c>
      <c r="X50" s="70">
        <v>5.56</v>
      </c>
      <c r="Y50" s="5">
        <v>18</v>
      </c>
      <c r="Z50" s="5">
        <v>1</v>
      </c>
      <c r="AA50" s="66">
        <v>5.56</v>
      </c>
    </row>
    <row r="51" spans="1:27" ht="16.5" customHeight="1">
      <c r="A51" s="15">
        <v>23</v>
      </c>
      <c r="B51" s="9">
        <v>361</v>
      </c>
      <c r="C51" s="11" t="s">
        <v>96</v>
      </c>
      <c r="D51" s="19" t="s">
        <v>210</v>
      </c>
      <c r="E51" s="11"/>
      <c r="F51" s="5"/>
      <c r="G51" s="5"/>
      <c r="H51" s="5"/>
      <c r="I51" s="5"/>
      <c r="J51" s="5"/>
      <c r="K51" s="58"/>
      <c r="L51" s="13">
        <v>21</v>
      </c>
      <c r="M51" s="5">
        <v>17</v>
      </c>
      <c r="N51" s="5">
        <v>220</v>
      </c>
      <c r="O51" s="5">
        <v>69</v>
      </c>
      <c r="P51" s="58">
        <v>31.36</v>
      </c>
      <c r="Q51" s="13">
        <v>5</v>
      </c>
      <c r="R51" s="5">
        <v>1</v>
      </c>
      <c r="S51" s="5">
        <v>31</v>
      </c>
      <c r="T51" s="5">
        <v>1</v>
      </c>
      <c r="U51" s="58">
        <v>3.23</v>
      </c>
      <c r="V51" s="11">
        <v>34</v>
      </c>
      <c r="W51" s="5">
        <v>3</v>
      </c>
      <c r="X51" s="70">
        <v>8.82</v>
      </c>
      <c r="Y51" s="5">
        <v>32</v>
      </c>
      <c r="Z51" s="5">
        <v>1</v>
      </c>
      <c r="AA51" s="66">
        <v>3.13</v>
      </c>
    </row>
    <row r="52" spans="1:27" ht="16.5" customHeight="1">
      <c r="A52" s="15">
        <v>23</v>
      </c>
      <c r="B52" s="9">
        <v>362</v>
      </c>
      <c r="C52" s="11" t="s">
        <v>96</v>
      </c>
      <c r="D52" s="19" t="s">
        <v>212</v>
      </c>
      <c r="E52" s="11"/>
      <c r="F52" s="5"/>
      <c r="G52" s="5"/>
      <c r="H52" s="5"/>
      <c r="I52" s="5"/>
      <c r="J52" s="5"/>
      <c r="K52" s="58"/>
      <c r="L52" s="13">
        <v>14</v>
      </c>
      <c r="M52" s="5">
        <v>11</v>
      </c>
      <c r="N52" s="5">
        <v>229</v>
      </c>
      <c r="O52" s="5">
        <v>47</v>
      </c>
      <c r="P52" s="58">
        <v>20.52</v>
      </c>
      <c r="Q52" s="13">
        <v>5</v>
      </c>
      <c r="R52" s="5">
        <v>1</v>
      </c>
      <c r="S52" s="5">
        <v>30</v>
      </c>
      <c r="T52" s="5">
        <v>2</v>
      </c>
      <c r="U52" s="58">
        <v>6.67</v>
      </c>
      <c r="V52" s="11">
        <v>23</v>
      </c>
      <c r="W52" s="5">
        <v>0</v>
      </c>
      <c r="X52" s="70">
        <v>0</v>
      </c>
      <c r="Y52" s="5">
        <v>23</v>
      </c>
      <c r="Z52" s="5">
        <v>0</v>
      </c>
      <c r="AA52" s="66">
        <v>0</v>
      </c>
    </row>
    <row r="53" spans="1:27" ht="16.5" customHeight="1">
      <c r="A53" s="15">
        <v>23</v>
      </c>
      <c r="B53" s="9">
        <v>421</v>
      </c>
      <c r="C53" s="11" t="s">
        <v>96</v>
      </c>
      <c r="D53" s="19" t="s">
        <v>214</v>
      </c>
      <c r="E53" s="11"/>
      <c r="F53" s="5"/>
      <c r="G53" s="5"/>
      <c r="H53" s="5"/>
      <c r="I53" s="5"/>
      <c r="J53" s="5"/>
      <c r="K53" s="58"/>
      <c r="L53" s="13">
        <v>14</v>
      </c>
      <c r="M53" s="5">
        <v>7</v>
      </c>
      <c r="N53" s="5">
        <v>135</v>
      </c>
      <c r="O53" s="5">
        <v>18</v>
      </c>
      <c r="P53" s="58">
        <v>13.33</v>
      </c>
      <c r="Q53" s="13">
        <v>5</v>
      </c>
      <c r="R53" s="5">
        <v>2</v>
      </c>
      <c r="S53" s="5">
        <v>30</v>
      </c>
      <c r="T53" s="5">
        <v>2</v>
      </c>
      <c r="U53" s="58">
        <v>6.67</v>
      </c>
      <c r="V53" s="11">
        <v>21</v>
      </c>
      <c r="W53" s="5">
        <v>0</v>
      </c>
      <c r="X53" s="70">
        <v>0</v>
      </c>
      <c r="Y53" s="5">
        <v>21</v>
      </c>
      <c r="Z53" s="5">
        <v>0</v>
      </c>
      <c r="AA53" s="66">
        <v>0</v>
      </c>
    </row>
    <row r="54" spans="1:27" ht="16.5" customHeight="1">
      <c r="A54" s="156">
        <v>23</v>
      </c>
      <c r="B54" s="157">
        <v>422</v>
      </c>
      <c r="C54" s="156" t="s">
        <v>96</v>
      </c>
      <c r="D54" s="158" t="s">
        <v>215</v>
      </c>
      <c r="E54" s="156"/>
      <c r="F54" s="90"/>
      <c r="G54" s="90"/>
      <c r="H54" s="90"/>
      <c r="I54" s="90"/>
      <c r="J54" s="90"/>
      <c r="K54" s="58"/>
      <c r="L54" s="155">
        <v>19</v>
      </c>
      <c r="M54" s="90">
        <v>12</v>
      </c>
      <c r="N54" s="90">
        <v>214</v>
      </c>
      <c r="O54" s="149">
        <v>35</v>
      </c>
      <c r="P54" s="58">
        <v>16.36</v>
      </c>
      <c r="Q54" s="13">
        <v>5</v>
      </c>
      <c r="R54" s="5">
        <v>0</v>
      </c>
      <c r="S54" s="5">
        <v>33</v>
      </c>
      <c r="T54" s="5">
        <v>0</v>
      </c>
      <c r="U54" s="58">
        <v>0</v>
      </c>
      <c r="V54" s="11">
        <v>22</v>
      </c>
      <c r="W54" s="5">
        <v>2</v>
      </c>
      <c r="X54" s="70">
        <v>9.09</v>
      </c>
      <c r="Y54" s="5">
        <v>20</v>
      </c>
      <c r="Z54" s="5">
        <v>0</v>
      </c>
      <c r="AA54" s="66">
        <v>0</v>
      </c>
    </row>
    <row r="55" spans="1:27" ht="16.5" customHeight="1">
      <c r="A55" s="156">
        <v>23</v>
      </c>
      <c r="B55" s="157">
        <v>423</v>
      </c>
      <c r="C55" s="156" t="s">
        <v>96</v>
      </c>
      <c r="D55" s="158" t="s">
        <v>216</v>
      </c>
      <c r="E55" s="156"/>
      <c r="F55" s="90"/>
      <c r="G55" s="90"/>
      <c r="H55" s="90"/>
      <c r="I55" s="90"/>
      <c r="J55" s="90"/>
      <c r="K55" s="58"/>
      <c r="L55" s="155">
        <v>12</v>
      </c>
      <c r="M55" s="90">
        <v>9</v>
      </c>
      <c r="N55" s="90">
        <v>129</v>
      </c>
      <c r="O55" s="5">
        <v>15</v>
      </c>
      <c r="P55" s="58">
        <v>11.63</v>
      </c>
      <c r="Q55" s="13">
        <v>5</v>
      </c>
      <c r="R55" s="5">
        <v>0</v>
      </c>
      <c r="S55" s="5">
        <v>35</v>
      </c>
      <c r="T55" s="5">
        <v>0</v>
      </c>
      <c r="U55" s="58">
        <v>0</v>
      </c>
      <c r="V55" s="11">
        <v>23</v>
      </c>
      <c r="W55" s="5">
        <v>1</v>
      </c>
      <c r="X55" s="70">
        <v>4.35</v>
      </c>
      <c r="Y55" s="5">
        <v>22</v>
      </c>
      <c r="Z55" s="5">
        <v>0</v>
      </c>
      <c r="AA55" s="66">
        <v>0</v>
      </c>
    </row>
    <row r="56" spans="1:27" ht="16.5" customHeight="1">
      <c r="A56" s="156">
        <v>23</v>
      </c>
      <c r="B56" s="157">
        <v>424</v>
      </c>
      <c r="C56" s="156" t="s">
        <v>96</v>
      </c>
      <c r="D56" s="158" t="s">
        <v>217</v>
      </c>
      <c r="E56" s="156"/>
      <c r="F56" s="90"/>
      <c r="G56" s="90"/>
      <c r="H56" s="90"/>
      <c r="I56" s="90"/>
      <c r="J56" s="90"/>
      <c r="K56" s="58"/>
      <c r="L56" s="13">
        <v>13</v>
      </c>
      <c r="M56" s="5">
        <v>9</v>
      </c>
      <c r="N56" s="5">
        <v>185</v>
      </c>
      <c r="O56" s="5">
        <v>29</v>
      </c>
      <c r="P56" s="58">
        <v>15.68</v>
      </c>
      <c r="Q56" s="13">
        <v>5</v>
      </c>
      <c r="R56" s="5">
        <v>1</v>
      </c>
      <c r="S56" s="5">
        <v>34</v>
      </c>
      <c r="T56" s="5">
        <v>1</v>
      </c>
      <c r="U56" s="58">
        <v>2.94</v>
      </c>
      <c r="V56" s="11">
        <v>23</v>
      </c>
      <c r="W56" s="5">
        <v>0</v>
      </c>
      <c r="X56" s="70">
        <v>0</v>
      </c>
      <c r="Y56" s="5">
        <v>23</v>
      </c>
      <c r="Z56" s="5">
        <v>0</v>
      </c>
      <c r="AA56" s="66">
        <v>0</v>
      </c>
    </row>
    <row r="57" spans="1:27" ht="16.5" customHeight="1">
      <c r="A57" s="156">
        <v>23</v>
      </c>
      <c r="B57" s="157">
        <v>425</v>
      </c>
      <c r="C57" s="156" t="s">
        <v>96</v>
      </c>
      <c r="D57" s="158" t="s">
        <v>266</v>
      </c>
      <c r="E57" s="156"/>
      <c r="F57" s="90"/>
      <c r="G57" s="90"/>
      <c r="H57" s="90"/>
      <c r="I57" s="90"/>
      <c r="J57" s="90"/>
      <c r="K57" s="58"/>
      <c r="L57" s="13">
        <v>10</v>
      </c>
      <c r="M57" s="5">
        <v>9</v>
      </c>
      <c r="N57" s="5">
        <v>131</v>
      </c>
      <c r="O57" s="5">
        <v>18</v>
      </c>
      <c r="P57" s="58">
        <v>13.74</v>
      </c>
      <c r="Q57" s="13">
        <v>5</v>
      </c>
      <c r="R57" s="5">
        <v>3</v>
      </c>
      <c r="S57" s="5">
        <v>34</v>
      </c>
      <c r="T57" s="5">
        <v>5</v>
      </c>
      <c r="U57" s="58">
        <v>14.71</v>
      </c>
      <c r="V57" s="11">
        <v>34</v>
      </c>
      <c r="W57" s="5">
        <v>0</v>
      </c>
      <c r="X57" s="70">
        <v>0</v>
      </c>
      <c r="Y57" s="5">
        <v>34</v>
      </c>
      <c r="Z57" s="5">
        <v>0</v>
      </c>
      <c r="AA57" s="66">
        <v>0</v>
      </c>
    </row>
    <row r="58" spans="1:27" ht="16.5" customHeight="1">
      <c r="A58" s="156">
        <v>23</v>
      </c>
      <c r="B58" s="157">
        <v>426</v>
      </c>
      <c r="C58" s="156" t="s">
        <v>96</v>
      </c>
      <c r="D58" s="158" t="s">
        <v>218</v>
      </c>
      <c r="E58" s="156"/>
      <c r="F58" s="90"/>
      <c r="G58" s="90"/>
      <c r="H58" s="90"/>
      <c r="I58" s="90"/>
      <c r="J58" s="90"/>
      <c r="K58" s="58"/>
      <c r="L58" s="13">
        <v>16</v>
      </c>
      <c r="M58" s="5">
        <v>6</v>
      </c>
      <c r="N58" s="5">
        <v>104</v>
      </c>
      <c r="O58" s="5">
        <v>21</v>
      </c>
      <c r="P58" s="58">
        <v>20.19</v>
      </c>
      <c r="Q58" s="13">
        <v>5</v>
      </c>
      <c r="R58" s="5">
        <v>1</v>
      </c>
      <c r="S58" s="5">
        <v>26</v>
      </c>
      <c r="T58" s="5">
        <v>2</v>
      </c>
      <c r="U58" s="58">
        <v>7.69</v>
      </c>
      <c r="V58" s="11">
        <v>12</v>
      </c>
      <c r="W58" s="5">
        <v>3</v>
      </c>
      <c r="X58" s="70">
        <v>25</v>
      </c>
      <c r="Y58" s="5">
        <v>11</v>
      </c>
      <c r="Z58" s="5">
        <v>2</v>
      </c>
      <c r="AA58" s="66">
        <v>18.18</v>
      </c>
    </row>
    <row r="59" spans="1:27" ht="16.5" customHeight="1">
      <c r="A59" s="156">
        <v>23</v>
      </c>
      <c r="B59" s="157">
        <v>427</v>
      </c>
      <c r="C59" s="156" t="s">
        <v>96</v>
      </c>
      <c r="D59" s="158" t="s">
        <v>219</v>
      </c>
      <c r="E59" s="156"/>
      <c r="F59" s="90"/>
      <c r="G59" s="90"/>
      <c r="H59" s="90"/>
      <c r="I59" s="90"/>
      <c r="J59" s="90"/>
      <c r="K59" s="58"/>
      <c r="L59" s="13">
        <v>17</v>
      </c>
      <c r="M59" s="5">
        <v>10</v>
      </c>
      <c r="N59" s="5">
        <v>187</v>
      </c>
      <c r="O59" s="5">
        <v>21</v>
      </c>
      <c r="P59" s="58">
        <v>11.23</v>
      </c>
      <c r="Q59" s="13">
        <v>5</v>
      </c>
      <c r="R59" s="5">
        <v>0</v>
      </c>
      <c r="S59" s="5">
        <v>33</v>
      </c>
      <c r="T59" s="5">
        <v>0</v>
      </c>
      <c r="U59" s="58">
        <v>0</v>
      </c>
      <c r="V59" s="11">
        <v>17</v>
      </c>
      <c r="W59" s="5">
        <v>2</v>
      </c>
      <c r="X59" s="70">
        <v>11.76</v>
      </c>
      <c r="Y59" s="5">
        <v>17</v>
      </c>
      <c r="Z59" s="5">
        <v>2</v>
      </c>
      <c r="AA59" s="66">
        <v>11.76</v>
      </c>
    </row>
    <row r="60" spans="1:27" ht="16.5" customHeight="1">
      <c r="A60" s="156">
        <v>23</v>
      </c>
      <c r="B60" s="157">
        <v>428</v>
      </c>
      <c r="C60" s="156" t="s">
        <v>96</v>
      </c>
      <c r="D60" s="158" t="s">
        <v>222</v>
      </c>
      <c r="E60" s="156"/>
      <c r="F60" s="90"/>
      <c r="G60" s="90"/>
      <c r="H60" s="90"/>
      <c r="I60" s="90"/>
      <c r="J60" s="90"/>
      <c r="K60" s="58"/>
      <c r="L60" s="13">
        <v>12</v>
      </c>
      <c r="M60" s="5">
        <v>10</v>
      </c>
      <c r="N60" s="5">
        <v>351</v>
      </c>
      <c r="O60" s="5">
        <v>76</v>
      </c>
      <c r="P60" s="58">
        <v>21.65</v>
      </c>
      <c r="Q60" s="13">
        <v>5</v>
      </c>
      <c r="R60" s="5">
        <v>0</v>
      </c>
      <c r="S60" s="5">
        <v>36</v>
      </c>
      <c r="T60" s="5">
        <v>0</v>
      </c>
      <c r="U60" s="58">
        <v>0</v>
      </c>
      <c r="V60" s="11">
        <v>31</v>
      </c>
      <c r="W60" s="5">
        <v>1</v>
      </c>
      <c r="X60" s="70">
        <v>3.23</v>
      </c>
      <c r="Y60" s="5">
        <v>29</v>
      </c>
      <c r="Z60" s="5">
        <v>1</v>
      </c>
      <c r="AA60" s="66">
        <v>3.45</v>
      </c>
    </row>
    <row r="61" spans="1:27" ht="16.5" customHeight="1">
      <c r="A61" s="156">
        <v>23</v>
      </c>
      <c r="B61" s="157">
        <v>441</v>
      </c>
      <c r="C61" s="156" t="s">
        <v>96</v>
      </c>
      <c r="D61" s="158" t="s">
        <v>221</v>
      </c>
      <c r="E61" s="156"/>
      <c r="F61" s="90"/>
      <c r="G61" s="90"/>
      <c r="H61" s="90"/>
      <c r="I61" s="90"/>
      <c r="J61" s="90"/>
      <c r="K61" s="58"/>
      <c r="L61" s="13">
        <v>23</v>
      </c>
      <c r="M61" s="5">
        <v>18</v>
      </c>
      <c r="N61" s="5">
        <v>383</v>
      </c>
      <c r="O61" s="5">
        <v>66</v>
      </c>
      <c r="P61" s="58">
        <v>17.23</v>
      </c>
      <c r="Q61" s="13">
        <v>5</v>
      </c>
      <c r="R61" s="5">
        <v>2</v>
      </c>
      <c r="S61" s="5">
        <v>32</v>
      </c>
      <c r="T61" s="5">
        <v>2</v>
      </c>
      <c r="U61" s="58">
        <v>6.25</v>
      </c>
      <c r="V61" s="11">
        <v>22</v>
      </c>
      <c r="W61" s="5">
        <v>0</v>
      </c>
      <c r="X61" s="70">
        <v>0</v>
      </c>
      <c r="Y61" s="5">
        <v>22</v>
      </c>
      <c r="Z61" s="5">
        <v>0</v>
      </c>
      <c r="AA61" s="66">
        <v>0</v>
      </c>
    </row>
    <row r="62" spans="1:27" ht="16.5" customHeight="1">
      <c r="A62" s="156">
        <v>23</v>
      </c>
      <c r="B62" s="157">
        <v>442</v>
      </c>
      <c r="C62" s="156" t="s">
        <v>96</v>
      </c>
      <c r="D62" s="158" t="s">
        <v>224</v>
      </c>
      <c r="E62" s="156">
        <v>40</v>
      </c>
      <c r="F62" s="90">
        <v>22</v>
      </c>
      <c r="G62" s="90">
        <v>24</v>
      </c>
      <c r="H62" s="90">
        <v>20</v>
      </c>
      <c r="I62" s="90">
        <v>339</v>
      </c>
      <c r="J62" s="90">
        <v>92</v>
      </c>
      <c r="K62" s="58">
        <v>27.14</v>
      </c>
      <c r="L62" s="13">
        <v>24</v>
      </c>
      <c r="M62" s="5">
        <v>20</v>
      </c>
      <c r="N62" s="5">
        <v>339</v>
      </c>
      <c r="O62" s="5">
        <v>92</v>
      </c>
      <c r="P62" s="58">
        <v>27.14</v>
      </c>
      <c r="Q62" s="13">
        <v>5</v>
      </c>
      <c r="R62" s="5">
        <v>2</v>
      </c>
      <c r="S62" s="5">
        <v>33</v>
      </c>
      <c r="T62" s="5">
        <v>3</v>
      </c>
      <c r="U62" s="58">
        <v>9.09</v>
      </c>
      <c r="V62" s="156">
        <v>35</v>
      </c>
      <c r="W62" s="149">
        <v>0</v>
      </c>
      <c r="X62" s="70">
        <v>0</v>
      </c>
      <c r="Y62" s="149">
        <v>35</v>
      </c>
      <c r="Z62" s="149">
        <v>0</v>
      </c>
      <c r="AA62" s="66">
        <v>0</v>
      </c>
    </row>
    <row r="63" spans="1:27" ht="16.5" customHeight="1">
      <c r="A63" s="156">
        <v>23</v>
      </c>
      <c r="B63" s="157">
        <v>445</v>
      </c>
      <c r="C63" s="156" t="s">
        <v>96</v>
      </c>
      <c r="D63" s="158" t="s">
        <v>226</v>
      </c>
      <c r="E63" s="156">
        <v>25</v>
      </c>
      <c r="F63" s="90">
        <v>20</v>
      </c>
      <c r="G63" s="90">
        <v>15</v>
      </c>
      <c r="H63" s="90">
        <v>11</v>
      </c>
      <c r="I63" s="90">
        <v>229</v>
      </c>
      <c r="J63" s="90">
        <v>46</v>
      </c>
      <c r="K63" s="58">
        <v>20.09</v>
      </c>
      <c r="L63" s="13">
        <v>15</v>
      </c>
      <c r="M63" s="5">
        <v>11</v>
      </c>
      <c r="N63" s="5">
        <v>229</v>
      </c>
      <c r="O63" s="5">
        <v>46</v>
      </c>
      <c r="P63" s="58">
        <v>20.09</v>
      </c>
      <c r="Q63" s="13">
        <v>5</v>
      </c>
      <c r="R63" s="5">
        <v>0</v>
      </c>
      <c r="S63" s="5">
        <v>35</v>
      </c>
      <c r="T63" s="5">
        <v>0</v>
      </c>
      <c r="U63" s="58">
        <v>0</v>
      </c>
      <c r="V63" s="11">
        <v>46</v>
      </c>
      <c r="W63" s="5">
        <v>6</v>
      </c>
      <c r="X63" s="70">
        <v>13.04</v>
      </c>
      <c r="Y63" s="149">
        <v>40</v>
      </c>
      <c r="Z63" s="5">
        <v>0</v>
      </c>
      <c r="AA63" s="66">
        <v>0</v>
      </c>
    </row>
    <row r="64" spans="1:27" ht="16.5" customHeight="1">
      <c r="A64" s="156">
        <v>23</v>
      </c>
      <c r="B64" s="157">
        <v>446</v>
      </c>
      <c r="C64" s="156" t="s">
        <v>96</v>
      </c>
      <c r="D64" s="158" t="s">
        <v>227</v>
      </c>
      <c r="E64" s="156"/>
      <c r="F64" s="90"/>
      <c r="G64" s="90"/>
      <c r="H64" s="90"/>
      <c r="I64" s="90"/>
      <c r="J64" s="90"/>
      <c r="K64" s="58"/>
      <c r="L64" s="13">
        <v>20</v>
      </c>
      <c r="M64" s="5">
        <v>15</v>
      </c>
      <c r="N64" s="5">
        <v>299</v>
      </c>
      <c r="O64" s="5">
        <v>61</v>
      </c>
      <c r="P64" s="58">
        <v>20.4</v>
      </c>
      <c r="Q64" s="13">
        <v>5</v>
      </c>
      <c r="R64" s="5">
        <v>1</v>
      </c>
      <c r="S64" s="5">
        <v>36</v>
      </c>
      <c r="T64" s="5">
        <v>1</v>
      </c>
      <c r="U64" s="58">
        <v>2.78</v>
      </c>
      <c r="V64" s="11">
        <v>48</v>
      </c>
      <c r="W64" s="5">
        <v>8</v>
      </c>
      <c r="X64" s="70">
        <v>16.67</v>
      </c>
      <c r="Y64" s="5">
        <v>48</v>
      </c>
      <c r="Z64" s="5">
        <v>8</v>
      </c>
      <c r="AA64" s="66">
        <v>16.67</v>
      </c>
    </row>
    <row r="65" spans="1:27" ht="16.5" customHeight="1">
      <c r="A65" s="156">
        <v>23</v>
      </c>
      <c r="B65" s="157">
        <v>447</v>
      </c>
      <c r="C65" s="156" t="s">
        <v>96</v>
      </c>
      <c r="D65" s="158" t="s">
        <v>228</v>
      </c>
      <c r="E65" s="156"/>
      <c r="F65" s="90"/>
      <c r="G65" s="90"/>
      <c r="H65" s="90"/>
      <c r="I65" s="90"/>
      <c r="J65" s="90"/>
      <c r="K65" s="58"/>
      <c r="L65" s="13">
        <v>20</v>
      </c>
      <c r="M65" s="5">
        <v>17</v>
      </c>
      <c r="N65" s="5">
        <v>484</v>
      </c>
      <c r="O65" s="5">
        <v>95</v>
      </c>
      <c r="P65" s="58">
        <v>19.63</v>
      </c>
      <c r="Q65" s="13">
        <v>5</v>
      </c>
      <c r="R65" s="5">
        <v>0</v>
      </c>
      <c r="S65" s="5">
        <v>34</v>
      </c>
      <c r="T65" s="5">
        <v>0</v>
      </c>
      <c r="U65" s="58">
        <v>0</v>
      </c>
      <c r="V65" s="11">
        <v>44</v>
      </c>
      <c r="W65" s="5">
        <v>12</v>
      </c>
      <c r="X65" s="70">
        <v>27.27</v>
      </c>
      <c r="Y65" s="5">
        <v>32</v>
      </c>
      <c r="Z65" s="5">
        <v>0</v>
      </c>
      <c r="AA65" s="66">
        <v>0</v>
      </c>
    </row>
    <row r="66" spans="1:27" ht="16.5" customHeight="1">
      <c r="A66" s="156">
        <v>23</v>
      </c>
      <c r="B66" s="157">
        <v>481</v>
      </c>
      <c r="C66" s="156" t="s">
        <v>96</v>
      </c>
      <c r="D66" s="158" t="s">
        <v>230</v>
      </c>
      <c r="E66" s="156"/>
      <c r="F66" s="90"/>
      <c r="G66" s="90"/>
      <c r="H66" s="90"/>
      <c r="I66" s="90"/>
      <c r="J66" s="90"/>
      <c r="K66" s="58"/>
      <c r="L66" s="13">
        <v>19</v>
      </c>
      <c r="M66" s="5">
        <v>13</v>
      </c>
      <c r="N66" s="5">
        <v>390</v>
      </c>
      <c r="O66" s="5">
        <v>61</v>
      </c>
      <c r="P66" s="58">
        <v>15.64</v>
      </c>
      <c r="Q66" s="13">
        <v>5</v>
      </c>
      <c r="R66" s="5">
        <v>2</v>
      </c>
      <c r="S66" s="5">
        <v>30</v>
      </c>
      <c r="T66" s="5">
        <v>3</v>
      </c>
      <c r="U66" s="58">
        <v>10</v>
      </c>
      <c r="V66" s="11">
        <v>46</v>
      </c>
      <c r="W66" s="5">
        <v>11</v>
      </c>
      <c r="X66" s="70">
        <v>23.91</v>
      </c>
      <c r="Y66" s="5">
        <v>39</v>
      </c>
      <c r="Z66" s="5">
        <v>4</v>
      </c>
      <c r="AA66" s="66">
        <v>10.26</v>
      </c>
    </row>
    <row r="67" spans="1:27" ht="16.5" customHeight="1">
      <c r="A67" s="156">
        <v>23</v>
      </c>
      <c r="B67" s="157">
        <v>482</v>
      </c>
      <c r="C67" s="156" t="s">
        <v>96</v>
      </c>
      <c r="D67" s="158" t="s">
        <v>232</v>
      </c>
      <c r="E67" s="156"/>
      <c r="F67" s="90"/>
      <c r="G67" s="90"/>
      <c r="H67" s="90"/>
      <c r="I67" s="90"/>
      <c r="J67" s="90"/>
      <c r="K67" s="58"/>
      <c r="L67" s="13">
        <v>17</v>
      </c>
      <c r="M67" s="5">
        <v>8</v>
      </c>
      <c r="N67" s="5">
        <v>239</v>
      </c>
      <c r="O67" s="5">
        <v>42</v>
      </c>
      <c r="P67" s="58">
        <v>17.57</v>
      </c>
      <c r="Q67" s="13">
        <v>5</v>
      </c>
      <c r="R67" s="5">
        <v>2</v>
      </c>
      <c r="S67" s="5">
        <v>28</v>
      </c>
      <c r="T67" s="5">
        <v>2</v>
      </c>
      <c r="U67" s="58">
        <v>7.14</v>
      </c>
      <c r="V67" s="11">
        <v>17</v>
      </c>
      <c r="W67" s="5">
        <v>1</v>
      </c>
      <c r="X67" s="70">
        <v>5.88</v>
      </c>
      <c r="Y67" s="5">
        <v>17</v>
      </c>
      <c r="Z67" s="5">
        <v>1</v>
      </c>
      <c r="AA67" s="66">
        <v>5.88</v>
      </c>
    </row>
    <row r="68" spans="1:27" ht="16.5" customHeight="1">
      <c r="A68" s="156">
        <v>23</v>
      </c>
      <c r="B68" s="157">
        <v>483</v>
      </c>
      <c r="C68" s="156" t="s">
        <v>96</v>
      </c>
      <c r="D68" s="158" t="s">
        <v>233</v>
      </c>
      <c r="E68" s="156"/>
      <c r="F68" s="90"/>
      <c r="G68" s="90"/>
      <c r="H68" s="90"/>
      <c r="I68" s="90"/>
      <c r="J68" s="90"/>
      <c r="K68" s="58"/>
      <c r="L68" s="13">
        <v>17</v>
      </c>
      <c r="M68" s="5">
        <v>15</v>
      </c>
      <c r="N68" s="5">
        <v>220</v>
      </c>
      <c r="O68" s="5">
        <v>49</v>
      </c>
      <c r="P68" s="58">
        <v>22.27</v>
      </c>
      <c r="Q68" s="13">
        <v>5</v>
      </c>
      <c r="R68" s="5">
        <v>3</v>
      </c>
      <c r="S68" s="5">
        <v>25</v>
      </c>
      <c r="T68" s="5">
        <v>4</v>
      </c>
      <c r="U68" s="58">
        <v>16</v>
      </c>
      <c r="V68" s="11">
        <v>19</v>
      </c>
      <c r="W68" s="5">
        <v>4</v>
      </c>
      <c r="X68" s="70">
        <v>21.05</v>
      </c>
      <c r="Y68" s="5">
        <v>16</v>
      </c>
      <c r="Z68" s="5">
        <v>4</v>
      </c>
      <c r="AA68" s="66">
        <v>25</v>
      </c>
    </row>
    <row r="69" spans="1:27" ht="16.5" customHeight="1">
      <c r="A69" s="156">
        <v>23</v>
      </c>
      <c r="B69" s="157">
        <v>501</v>
      </c>
      <c r="C69" s="156" t="s">
        <v>96</v>
      </c>
      <c r="D69" s="158" t="s">
        <v>234</v>
      </c>
      <c r="E69" s="156">
        <v>25</v>
      </c>
      <c r="F69" s="90">
        <v>17</v>
      </c>
      <c r="G69" s="90">
        <v>20</v>
      </c>
      <c r="H69" s="90">
        <v>15</v>
      </c>
      <c r="I69" s="90">
        <v>237</v>
      </c>
      <c r="J69" s="90">
        <v>55</v>
      </c>
      <c r="K69" s="58">
        <v>23.21</v>
      </c>
      <c r="L69" s="13">
        <v>20</v>
      </c>
      <c r="M69" s="5">
        <v>15</v>
      </c>
      <c r="N69" s="5">
        <v>237</v>
      </c>
      <c r="O69" s="5">
        <v>55</v>
      </c>
      <c r="P69" s="58">
        <v>23.21</v>
      </c>
      <c r="Q69" s="13">
        <v>5</v>
      </c>
      <c r="R69" s="5">
        <v>2</v>
      </c>
      <c r="S69" s="5">
        <v>36</v>
      </c>
      <c r="T69" s="5">
        <v>3</v>
      </c>
      <c r="U69" s="58">
        <v>8.33</v>
      </c>
      <c r="V69" s="11">
        <v>46</v>
      </c>
      <c r="W69" s="5">
        <v>1</v>
      </c>
      <c r="X69" s="70">
        <v>2.17</v>
      </c>
      <c r="Y69" s="5">
        <v>39</v>
      </c>
      <c r="Z69" s="5">
        <v>1</v>
      </c>
      <c r="AA69" s="66">
        <v>2.56</v>
      </c>
    </row>
    <row r="70" spans="1:27" ht="16.5" customHeight="1">
      <c r="A70" s="156">
        <v>23</v>
      </c>
      <c r="B70" s="157">
        <v>502</v>
      </c>
      <c r="C70" s="156" t="s">
        <v>96</v>
      </c>
      <c r="D70" s="158" t="s">
        <v>235</v>
      </c>
      <c r="E70" s="156"/>
      <c r="F70" s="90"/>
      <c r="G70" s="90"/>
      <c r="H70" s="90"/>
      <c r="I70" s="90"/>
      <c r="J70" s="90"/>
      <c r="K70" s="58"/>
      <c r="L70" s="13">
        <v>21</v>
      </c>
      <c r="M70" s="5">
        <v>13</v>
      </c>
      <c r="N70" s="5">
        <v>336</v>
      </c>
      <c r="O70" s="5">
        <v>35</v>
      </c>
      <c r="P70" s="58">
        <v>10.42</v>
      </c>
      <c r="Q70" s="13">
        <v>5</v>
      </c>
      <c r="R70" s="5">
        <v>1</v>
      </c>
      <c r="S70" s="5">
        <v>32</v>
      </c>
      <c r="T70" s="5">
        <v>1</v>
      </c>
      <c r="U70" s="58">
        <v>3.13</v>
      </c>
      <c r="V70" s="11">
        <v>21</v>
      </c>
      <c r="W70" s="5">
        <v>0</v>
      </c>
      <c r="X70" s="70">
        <v>0</v>
      </c>
      <c r="Y70" s="5">
        <v>21</v>
      </c>
      <c r="Z70" s="5">
        <v>0</v>
      </c>
      <c r="AA70" s="66">
        <v>0</v>
      </c>
    </row>
    <row r="71" spans="1:27" ht="16.5" customHeight="1">
      <c r="A71" s="156">
        <v>23</v>
      </c>
      <c r="B71" s="157">
        <v>521</v>
      </c>
      <c r="C71" s="156" t="s">
        <v>96</v>
      </c>
      <c r="D71" s="158" t="s">
        <v>236</v>
      </c>
      <c r="E71" s="156">
        <v>30</v>
      </c>
      <c r="F71" s="90">
        <v>19</v>
      </c>
      <c r="G71" s="90">
        <v>19</v>
      </c>
      <c r="H71" s="90">
        <v>19</v>
      </c>
      <c r="I71" s="90">
        <v>273</v>
      </c>
      <c r="J71" s="90">
        <v>70</v>
      </c>
      <c r="K71" s="58">
        <v>25.64</v>
      </c>
      <c r="L71" s="13">
        <v>17</v>
      </c>
      <c r="M71" s="5">
        <v>16</v>
      </c>
      <c r="N71" s="5">
        <v>247</v>
      </c>
      <c r="O71" s="5">
        <v>62</v>
      </c>
      <c r="P71" s="58">
        <v>25.1</v>
      </c>
      <c r="Q71" s="13">
        <v>5</v>
      </c>
      <c r="R71" s="5">
        <v>2</v>
      </c>
      <c r="S71" s="5">
        <v>33</v>
      </c>
      <c r="T71" s="5">
        <v>4</v>
      </c>
      <c r="U71" s="58">
        <v>12.12</v>
      </c>
      <c r="V71" s="11">
        <v>92</v>
      </c>
      <c r="W71" s="5">
        <v>17</v>
      </c>
      <c r="X71" s="70">
        <v>18.48</v>
      </c>
      <c r="Y71" s="5">
        <v>68</v>
      </c>
      <c r="Z71" s="5">
        <v>2</v>
      </c>
      <c r="AA71" s="66">
        <v>2.94</v>
      </c>
    </row>
    <row r="72" spans="1:27" ht="16.5" customHeight="1">
      <c r="A72" s="156">
        <v>23</v>
      </c>
      <c r="B72" s="157">
        <v>561</v>
      </c>
      <c r="C72" s="156" t="s">
        <v>96</v>
      </c>
      <c r="D72" s="158" t="s">
        <v>238</v>
      </c>
      <c r="E72" s="156">
        <v>20</v>
      </c>
      <c r="F72" s="90">
        <v>17</v>
      </c>
      <c r="G72" s="90">
        <v>18</v>
      </c>
      <c r="H72" s="90">
        <v>13</v>
      </c>
      <c r="I72" s="90">
        <v>201</v>
      </c>
      <c r="J72" s="90">
        <v>35</v>
      </c>
      <c r="K72" s="58">
        <v>17.41</v>
      </c>
      <c r="L72" s="13">
        <v>12</v>
      </c>
      <c r="M72" s="5">
        <v>9</v>
      </c>
      <c r="N72" s="5">
        <v>146</v>
      </c>
      <c r="O72" s="5">
        <v>28</v>
      </c>
      <c r="P72" s="58">
        <v>19.18</v>
      </c>
      <c r="Q72" s="13">
        <v>5</v>
      </c>
      <c r="R72" s="5">
        <v>2</v>
      </c>
      <c r="S72" s="5">
        <v>28</v>
      </c>
      <c r="T72" s="5">
        <v>4</v>
      </c>
      <c r="U72" s="58">
        <v>14.29</v>
      </c>
      <c r="V72" s="11">
        <v>15</v>
      </c>
      <c r="W72" s="5">
        <v>0</v>
      </c>
      <c r="X72" s="70">
        <v>0</v>
      </c>
      <c r="Y72" s="5">
        <v>15</v>
      </c>
      <c r="Z72" s="5">
        <v>0</v>
      </c>
      <c r="AA72" s="66">
        <v>0</v>
      </c>
    </row>
    <row r="73" spans="1:27" ht="16.5" customHeight="1">
      <c r="A73" s="156">
        <v>23</v>
      </c>
      <c r="B73" s="157">
        <v>562</v>
      </c>
      <c r="C73" s="156" t="s">
        <v>96</v>
      </c>
      <c r="D73" s="158" t="s">
        <v>239</v>
      </c>
      <c r="E73" s="156"/>
      <c r="F73" s="90"/>
      <c r="G73" s="90"/>
      <c r="H73" s="90"/>
      <c r="I73" s="90"/>
      <c r="J73" s="90"/>
      <c r="K73" s="58"/>
      <c r="L73" s="13">
        <v>24</v>
      </c>
      <c r="M73" s="5">
        <v>14</v>
      </c>
      <c r="N73" s="5">
        <v>323</v>
      </c>
      <c r="O73" s="5">
        <v>27</v>
      </c>
      <c r="P73" s="58">
        <v>8.36</v>
      </c>
      <c r="Q73" s="13">
        <v>5</v>
      </c>
      <c r="R73" s="5">
        <v>3</v>
      </c>
      <c r="S73" s="5">
        <v>29</v>
      </c>
      <c r="T73" s="5">
        <v>6</v>
      </c>
      <c r="U73" s="58">
        <v>20.69</v>
      </c>
      <c r="V73" s="11">
        <v>14</v>
      </c>
      <c r="W73" s="5">
        <v>3</v>
      </c>
      <c r="X73" s="70">
        <v>21.43</v>
      </c>
      <c r="Y73" s="5">
        <v>11</v>
      </c>
      <c r="Z73" s="5">
        <v>0</v>
      </c>
      <c r="AA73" s="66">
        <v>0</v>
      </c>
    </row>
    <row r="74" spans="1:27" ht="16.5" customHeight="1">
      <c r="A74" s="156">
        <v>23</v>
      </c>
      <c r="B74" s="157">
        <v>563</v>
      </c>
      <c r="C74" s="156" t="s">
        <v>96</v>
      </c>
      <c r="D74" s="158" t="s">
        <v>240</v>
      </c>
      <c r="E74" s="156"/>
      <c r="F74" s="90"/>
      <c r="G74" s="90"/>
      <c r="H74" s="90"/>
      <c r="I74" s="90"/>
      <c r="J74" s="90"/>
      <c r="K74" s="58"/>
      <c r="L74" s="13">
        <v>13</v>
      </c>
      <c r="M74" s="5">
        <v>7</v>
      </c>
      <c r="N74" s="5">
        <v>119</v>
      </c>
      <c r="O74" s="5">
        <v>22</v>
      </c>
      <c r="P74" s="58">
        <v>18.49</v>
      </c>
      <c r="Q74" s="13">
        <v>5</v>
      </c>
      <c r="R74" s="5">
        <v>1</v>
      </c>
      <c r="S74" s="5">
        <v>27</v>
      </c>
      <c r="T74" s="5">
        <v>1</v>
      </c>
      <c r="U74" s="58">
        <v>3.7</v>
      </c>
      <c r="V74" s="11">
        <v>6</v>
      </c>
      <c r="W74" s="5">
        <v>1</v>
      </c>
      <c r="X74" s="70">
        <v>16.67</v>
      </c>
      <c r="Y74" s="5">
        <v>6</v>
      </c>
      <c r="Z74" s="5">
        <v>1</v>
      </c>
      <c r="AA74" s="66">
        <v>16.67</v>
      </c>
    </row>
    <row r="75" spans="1:27" ht="16.5" customHeight="1">
      <c r="A75" s="156">
        <v>23</v>
      </c>
      <c r="B75" s="157">
        <v>564</v>
      </c>
      <c r="C75" s="156" t="s">
        <v>96</v>
      </c>
      <c r="D75" s="158" t="s">
        <v>242</v>
      </c>
      <c r="E75" s="159"/>
      <c r="F75" s="90"/>
      <c r="G75" s="90"/>
      <c r="H75" s="90"/>
      <c r="I75" s="90"/>
      <c r="J75" s="90"/>
      <c r="K75" s="58"/>
      <c r="L75" s="13">
        <v>9</v>
      </c>
      <c r="M75" s="5">
        <v>7</v>
      </c>
      <c r="N75" s="5">
        <v>78</v>
      </c>
      <c r="O75" s="5">
        <v>13</v>
      </c>
      <c r="P75" s="58">
        <v>16.67</v>
      </c>
      <c r="Q75" s="13">
        <v>4</v>
      </c>
      <c r="R75" s="5">
        <v>0</v>
      </c>
      <c r="S75" s="5">
        <v>12</v>
      </c>
      <c r="T75" s="5">
        <v>0</v>
      </c>
      <c r="U75" s="58">
        <v>0</v>
      </c>
      <c r="V75" s="11">
        <v>6</v>
      </c>
      <c r="W75" s="5">
        <v>0</v>
      </c>
      <c r="X75" s="70">
        <v>0</v>
      </c>
      <c r="Y75" s="5">
        <v>2</v>
      </c>
      <c r="Z75" s="5">
        <v>0</v>
      </c>
      <c r="AA75" s="66">
        <v>0</v>
      </c>
    </row>
    <row r="76" spans="1:27" ht="16.5" customHeight="1">
      <c r="A76" s="156">
        <v>23</v>
      </c>
      <c r="B76" s="157">
        <v>565</v>
      </c>
      <c r="C76" s="156" t="s">
        <v>96</v>
      </c>
      <c r="D76" s="158" t="s">
        <v>243</v>
      </c>
      <c r="E76" s="151"/>
      <c r="F76" s="90"/>
      <c r="G76" s="90"/>
      <c r="H76" s="90"/>
      <c r="I76" s="90"/>
      <c r="J76" s="90"/>
      <c r="K76" s="58"/>
      <c r="L76" s="13">
        <v>23</v>
      </c>
      <c r="M76" s="5">
        <v>18</v>
      </c>
      <c r="N76" s="5">
        <v>252</v>
      </c>
      <c r="O76" s="5">
        <v>42</v>
      </c>
      <c r="P76" s="58">
        <v>16.67</v>
      </c>
      <c r="Q76" s="13">
        <v>5</v>
      </c>
      <c r="R76" s="5">
        <v>3</v>
      </c>
      <c r="S76" s="5">
        <v>27</v>
      </c>
      <c r="T76" s="5">
        <v>3</v>
      </c>
      <c r="U76" s="58">
        <v>11.11</v>
      </c>
      <c r="V76" s="11">
        <v>12</v>
      </c>
      <c r="W76" s="5">
        <v>0</v>
      </c>
      <c r="X76" s="70">
        <v>0</v>
      </c>
      <c r="Y76" s="5">
        <v>12</v>
      </c>
      <c r="Z76" s="5">
        <v>0</v>
      </c>
      <c r="AA76" s="66">
        <v>0</v>
      </c>
    </row>
    <row r="77" spans="1:27" ht="16.5" customHeight="1">
      <c r="A77" s="16">
        <v>23</v>
      </c>
      <c r="B77" s="10">
        <v>581</v>
      </c>
      <c r="C77" s="12" t="s">
        <v>96</v>
      </c>
      <c r="D77" s="20" t="s">
        <v>244</v>
      </c>
      <c r="E77" s="12"/>
      <c r="F77" s="6"/>
      <c r="G77" s="6"/>
      <c r="H77" s="5"/>
      <c r="I77" s="6"/>
      <c r="J77" s="5"/>
      <c r="K77" s="58"/>
      <c r="L77" s="14">
        <v>19</v>
      </c>
      <c r="M77" s="5">
        <v>10</v>
      </c>
      <c r="N77" s="6">
        <v>209</v>
      </c>
      <c r="O77" s="5">
        <v>35</v>
      </c>
      <c r="P77" s="58">
        <v>16.75</v>
      </c>
      <c r="Q77" s="14">
        <v>5</v>
      </c>
      <c r="R77" s="5">
        <v>1</v>
      </c>
      <c r="S77" s="6">
        <v>35</v>
      </c>
      <c r="T77" s="5">
        <v>2</v>
      </c>
      <c r="U77" s="58">
        <v>5.71</v>
      </c>
      <c r="V77" s="12">
        <v>22</v>
      </c>
      <c r="W77" s="5">
        <v>1</v>
      </c>
      <c r="X77" s="70">
        <v>4.55</v>
      </c>
      <c r="Y77" s="5">
        <v>22</v>
      </c>
      <c r="Z77" s="5">
        <v>1</v>
      </c>
      <c r="AA77" s="66">
        <v>4.55</v>
      </c>
    </row>
    <row r="78" spans="1:27" ht="16.5" customHeight="1">
      <c r="A78" s="16">
        <v>23</v>
      </c>
      <c r="B78" s="10">
        <v>582</v>
      </c>
      <c r="C78" s="12" t="s">
        <v>96</v>
      </c>
      <c r="D78" s="20" t="s">
        <v>245</v>
      </c>
      <c r="E78" s="12"/>
      <c r="F78" s="6"/>
      <c r="G78" s="6"/>
      <c r="H78" s="5"/>
      <c r="I78" s="6"/>
      <c r="J78" s="5"/>
      <c r="K78" s="58"/>
      <c r="L78" s="14">
        <v>13</v>
      </c>
      <c r="M78" s="5">
        <v>8</v>
      </c>
      <c r="N78" s="6">
        <v>175</v>
      </c>
      <c r="O78" s="5">
        <v>23</v>
      </c>
      <c r="P78" s="58">
        <v>13.14</v>
      </c>
      <c r="Q78" s="14">
        <v>5</v>
      </c>
      <c r="R78" s="5">
        <v>2</v>
      </c>
      <c r="S78" s="6">
        <v>29</v>
      </c>
      <c r="T78" s="5">
        <v>3</v>
      </c>
      <c r="U78" s="58">
        <v>10.34</v>
      </c>
      <c r="V78" s="12">
        <v>11</v>
      </c>
      <c r="W78" s="5">
        <v>0</v>
      </c>
      <c r="X78" s="70">
        <v>0</v>
      </c>
      <c r="Y78" s="5">
        <v>11</v>
      </c>
      <c r="Z78" s="5">
        <v>0</v>
      </c>
      <c r="AA78" s="66">
        <v>0</v>
      </c>
    </row>
    <row r="79" spans="1:27" ht="16.5" customHeight="1">
      <c r="A79" s="16">
        <v>23</v>
      </c>
      <c r="B79" s="10">
        <v>601</v>
      </c>
      <c r="C79" s="12" t="s">
        <v>96</v>
      </c>
      <c r="D79" s="20" t="s">
        <v>246</v>
      </c>
      <c r="E79" s="12">
        <v>30</v>
      </c>
      <c r="F79" s="6">
        <v>20</v>
      </c>
      <c r="G79" s="6">
        <v>19</v>
      </c>
      <c r="H79" s="5">
        <v>10</v>
      </c>
      <c r="I79" s="6">
        <v>190</v>
      </c>
      <c r="J79" s="5">
        <v>39</v>
      </c>
      <c r="K79" s="58">
        <v>20.56</v>
      </c>
      <c r="L79" s="14">
        <v>14</v>
      </c>
      <c r="M79" s="5">
        <v>9</v>
      </c>
      <c r="N79" s="6">
        <v>163</v>
      </c>
      <c r="O79" s="5">
        <v>37</v>
      </c>
      <c r="P79" s="58">
        <v>22.7</v>
      </c>
      <c r="Q79" s="14">
        <v>5</v>
      </c>
      <c r="R79" s="5">
        <v>1</v>
      </c>
      <c r="S79" s="6">
        <v>27</v>
      </c>
      <c r="T79" s="5">
        <v>2</v>
      </c>
      <c r="U79" s="58">
        <v>7.41</v>
      </c>
      <c r="V79" s="12">
        <v>11</v>
      </c>
      <c r="W79" s="5">
        <v>0</v>
      </c>
      <c r="X79" s="70">
        <v>0</v>
      </c>
      <c r="Y79" s="5">
        <v>11</v>
      </c>
      <c r="Z79" s="5">
        <v>0</v>
      </c>
      <c r="AA79" s="66">
        <v>0</v>
      </c>
    </row>
    <row r="80" spans="1:27" ht="16.5" customHeight="1">
      <c r="A80" s="16">
        <v>23</v>
      </c>
      <c r="B80" s="10">
        <v>602</v>
      </c>
      <c r="C80" s="12" t="s">
        <v>96</v>
      </c>
      <c r="D80" s="20" t="s">
        <v>247</v>
      </c>
      <c r="E80" s="12"/>
      <c r="F80" s="6"/>
      <c r="G80" s="6"/>
      <c r="H80" s="5"/>
      <c r="I80" s="6"/>
      <c r="J80" s="5"/>
      <c r="K80" s="58"/>
      <c r="L80" s="14">
        <v>15</v>
      </c>
      <c r="M80" s="5">
        <v>11</v>
      </c>
      <c r="N80" s="6">
        <v>145</v>
      </c>
      <c r="O80" s="5">
        <v>23</v>
      </c>
      <c r="P80" s="58">
        <v>15.86</v>
      </c>
      <c r="Q80" s="14">
        <v>5</v>
      </c>
      <c r="R80" s="5">
        <v>1</v>
      </c>
      <c r="S80" s="6">
        <v>33</v>
      </c>
      <c r="T80" s="5">
        <v>2</v>
      </c>
      <c r="U80" s="58">
        <v>6.06</v>
      </c>
      <c r="V80" s="12">
        <v>13</v>
      </c>
      <c r="W80" s="5">
        <v>0</v>
      </c>
      <c r="X80" s="70">
        <v>0</v>
      </c>
      <c r="Y80" s="5">
        <v>13</v>
      </c>
      <c r="Z80" s="5">
        <v>0</v>
      </c>
      <c r="AA80" s="66">
        <v>0</v>
      </c>
    </row>
    <row r="81" spans="1:27" ht="16.5" customHeight="1">
      <c r="A81" s="16">
        <v>23</v>
      </c>
      <c r="B81" s="10">
        <v>603</v>
      </c>
      <c r="C81" s="12" t="s">
        <v>96</v>
      </c>
      <c r="D81" s="20" t="s">
        <v>248</v>
      </c>
      <c r="E81" s="12">
        <v>30</v>
      </c>
      <c r="F81" s="6">
        <v>21</v>
      </c>
      <c r="G81" s="6">
        <v>19</v>
      </c>
      <c r="H81" s="5">
        <v>16</v>
      </c>
      <c r="I81" s="6">
        <v>218</v>
      </c>
      <c r="J81" s="5">
        <v>66</v>
      </c>
      <c r="K81" s="58">
        <v>30.28</v>
      </c>
      <c r="L81" s="14">
        <v>19</v>
      </c>
      <c r="M81" s="5">
        <v>16</v>
      </c>
      <c r="N81" s="6">
        <v>218</v>
      </c>
      <c r="O81" s="5">
        <v>55</v>
      </c>
      <c r="P81" s="58">
        <v>25.23</v>
      </c>
      <c r="Q81" s="14">
        <v>5</v>
      </c>
      <c r="R81" s="5">
        <v>2</v>
      </c>
      <c r="S81" s="6">
        <v>27</v>
      </c>
      <c r="T81" s="5">
        <v>3</v>
      </c>
      <c r="U81" s="58">
        <v>11.11</v>
      </c>
      <c r="V81" s="12">
        <v>13</v>
      </c>
      <c r="W81" s="5">
        <v>0</v>
      </c>
      <c r="X81" s="70">
        <v>0</v>
      </c>
      <c r="Y81" s="5">
        <v>13</v>
      </c>
      <c r="Z81" s="5">
        <v>0</v>
      </c>
      <c r="AA81" s="66">
        <v>0</v>
      </c>
    </row>
    <row r="82" spans="1:27" ht="16.5" customHeight="1">
      <c r="A82" s="16">
        <v>23</v>
      </c>
      <c r="B82" s="10">
        <v>604</v>
      </c>
      <c r="C82" s="12" t="s">
        <v>96</v>
      </c>
      <c r="D82" s="20" t="s">
        <v>249</v>
      </c>
      <c r="E82" s="12"/>
      <c r="F82" s="6"/>
      <c r="G82" s="6"/>
      <c r="H82" s="5"/>
      <c r="I82" s="6"/>
      <c r="J82" s="5"/>
      <c r="K82" s="58"/>
      <c r="L82" s="14">
        <v>19</v>
      </c>
      <c r="M82" s="5">
        <v>13</v>
      </c>
      <c r="N82" s="6">
        <v>200</v>
      </c>
      <c r="O82" s="5">
        <v>36</v>
      </c>
      <c r="P82" s="58">
        <v>18</v>
      </c>
      <c r="Q82" s="14">
        <v>5</v>
      </c>
      <c r="R82" s="5">
        <v>1</v>
      </c>
      <c r="S82" s="6">
        <v>35</v>
      </c>
      <c r="T82" s="5">
        <v>1</v>
      </c>
      <c r="U82" s="58">
        <v>2.86</v>
      </c>
      <c r="V82" s="12">
        <v>12</v>
      </c>
      <c r="W82" s="5">
        <v>0</v>
      </c>
      <c r="X82" s="70">
        <v>0</v>
      </c>
      <c r="Y82" s="5">
        <v>10</v>
      </c>
      <c r="Z82" s="5">
        <v>0</v>
      </c>
      <c r="AA82" s="66">
        <v>0</v>
      </c>
    </row>
    <row r="83" spans="1:27" ht="16.5" customHeight="1" thickBot="1">
      <c r="A83" s="16">
        <v>23</v>
      </c>
      <c r="B83" s="10">
        <v>623</v>
      </c>
      <c r="C83" s="12" t="s">
        <v>96</v>
      </c>
      <c r="D83" s="20" t="s">
        <v>250</v>
      </c>
      <c r="E83" s="12"/>
      <c r="F83" s="6"/>
      <c r="G83" s="6"/>
      <c r="H83" s="5"/>
      <c r="I83" s="6"/>
      <c r="J83" s="5"/>
      <c r="K83" s="58"/>
      <c r="L83" s="14">
        <v>16</v>
      </c>
      <c r="M83" s="5">
        <v>10</v>
      </c>
      <c r="N83" s="6">
        <v>207</v>
      </c>
      <c r="O83" s="5">
        <v>22</v>
      </c>
      <c r="P83" s="58">
        <v>10.63</v>
      </c>
      <c r="Q83" s="14">
        <v>5</v>
      </c>
      <c r="R83" s="5">
        <v>0</v>
      </c>
      <c r="S83" s="6">
        <v>39</v>
      </c>
      <c r="T83" s="5">
        <v>0</v>
      </c>
      <c r="U83" s="58">
        <v>0</v>
      </c>
      <c r="V83" s="12">
        <v>19</v>
      </c>
      <c r="W83" s="5">
        <v>0</v>
      </c>
      <c r="X83" s="70">
        <v>0</v>
      </c>
      <c r="Y83" s="5">
        <v>17</v>
      </c>
      <c r="Z83" s="5">
        <v>0</v>
      </c>
      <c r="AA83" s="66">
        <v>0</v>
      </c>
    </row>
    <row r="84" spans="1:27" ht="16.5" customHeight="1" thickBot="1">
      <c r="A84" s="21"/>
      <c r="B84" s="29">
        <v>900</v>
      </c>
      <c r="C84" s="30"/>
      <c r="D84" s="31" t="s">
        <v>37</v>
      </c>
      <c r="E84" s="17"/>
      <c r="F84" s="18"/>
      <c r="G84" s="18"/>
      <c r="H84" s="18"/>
      <c r="I84" s="18"/>
      <c r="J84" s="18"/>
      <c r="K84" s="59"/>
      <c r="L84" s="98">
        <f>SUM(L10:L83)</f>
        <v>1518</v>
      </c>
      <c r="M84" s="98">
        <f>SUM(M10:M83)</f>
        <v>1211</v>
      </c>
      <c r="N84" s="98">
        <f>SUM(N10:N83)</f>
        <v>22314</v>
      </c>
      <c r="O84" s="98">
        <f>SUM(O10:O83)</f>
        <v>4889</v>
      </c>
      <c r="P84" s="62">
        <f>IF(L84=" "," ",ROUND(O84/N84*100,1))</f>
        <v>21.9</v>
      </c>
      <c r="Q84" s="98">
        <f>SUM(Q10:Q83)</f>
        <v>400</v>
      </c>
      <c r="R84" s="98">
        <f>SUM(R10:R83)</f>
        <v>160</v>
      </c>
      <c r="S84" s="98">
        <f>SUM(S10:S83)</f>
        <v>2795</v>
      </c>
      <c r="T84" s="98">
        <f>SUM(T10:T83)</f>
        <v>219</v>
      </c>
      <c r="U84" s="62">
        <f>IF(Q84=""," ",ROUND(T84/S84*100,1))</f>
        <v>7.8</v>
      </c>
      <c r="V84" s="17"/>
      <c r="W84" s="18"/>
      <c r="X84" s="71"/>
      <c r="Y84" s="18"/>
      <c r="Z84" s="18"/>
      <c r="AA84" s="67"/>
    </row>
    <row r="85" spans="1:27" ht="16.5" customHeight="1">
      <c r="A85" s="180"/>
      <c r="B85" s="181"/>
      <c r="C85" s="182"/>
      <c r="D85" s="183" t="s">
        <v>268</v>
      </c>
      <c r="E85" s="184"/>
      <c r="F85" s="93"/>
      <c r="G85" s="93"/>
      <c r="H85" s="93"/>
      <c r="I85" s="93"/>
      <c r="J85" s="93"/>
      <c r="K85" s="95"/>
      <c r="L85" s="185">
        <v>7</v>
      </c>
      <c r="M85" s="186">
        <v>7</v>
      </c>
      <c r="N85" s="187">
        <v>378</v>
      </c>
      <c r="O85" s="186">
        <v>115</v>
      </c>
      <c r="P85" s="95"/>
      <c r="Q85" s="92"/>
      <c r="R85" s="93"/>
      <c r="S85" s="94"/>
      <c r="T85" s="93"/>
      <c r="U85" s="95"/>
      <c r="V85" s="184"/>
      <c r="W85" s="93"/>
      <c r="X85" s="188"/>
      <c r="Y85" s="93"/>
      <c r="Z85" s="93"/>
      <c r="AA85" s="189"/>
    </row>
    <row r="86" spans="1:27" ht="16.5" customHeight="1">
      <c r="A86" s="33"/>
      <c r="B86" s="34"/>
      <c r="C86" s="35"/>
      <c r="D86" s="36" t="s">
        <v>269</v>
      </c>
      <c r="E86" s="39"/>
      <c r="F86" s="40"/>
      <c r="G86" s="40"/>
      <c r="H86" s="40"/>
      <c r="I86" s="40"/>
      <c r="J86" s="40"/>
      <c r="K86" s="60"/>
      <c r="L86" s="14">
        <v>6</v>
      </c>
      <c r="M86" s="5">
        <v>1</v>
      </c>
      <c r="N86" s="6">
        <v>182</v>
      </c>
      <c r="O86" s="5">
        <v>12</v>
      </c>
      <c r="P86" s="60"/>
      <c r="Q86" s="96"/>
      <c r="R86" s="42"/>
      <c r="S86" s="97"/>
      <c r="T86" s="42"/>
      <c r="U86" s="60"/>
      <c r="V86" s="39"/>
      <c r="W86" s="40"/>
      <c r="X86" s="72"/>
      <c r="Y86" s="40"/>
      <c r="Z86" s="40"/>
      <c r="AA86" s="68"/>
    </row>
    <row r="87" spans="1:27" ht="16.5" customHeight="1">
      <c r="A87" s="33"/>
      <c r="B87" s="34"/>
      <c r="C87" s="35"/>
      <c r="D87" s="36" t="s">
        <v>270</v>
      </c>
      <c r="E87" s="39"/>
      <c r="F87" s="40"/>
      <c r="G87" s="40"/>
      <c r="H87" s="40"/>
      <c r="I87" s="40"/>
      <c r="J87" s="40"/>
      <c r="K87" s="60"/>
      <c r="L87" s="14">
        <v>1</v>
      </c>
      <c r="M87" s="5">
        <v>1</v>
      </c>
      <c r="N87" s="6">
        <v>14</v>
      </c>
      <c r="O87" s="5">
        <v>3</v>
      </c>
      <c r="P87" s="60"/>
      <c r="Q87" s="96"/>
      <c r="R87" s="42"/>
      <c r="S87" s="97"/>
      <c r="T87" s="42"/>
      <c r="U87" s="60"/>
      <c r="V87" s="39"/>
      <c r="W87" s="40"/>
      <c r="X87" s="72"/>
      <c r="Y87" s="40"/>
      <c r="Z87" s="40"/>
      <c r="AA87" s="68"/>
    </row>
    <row r="88" spans="1:27" ht="16.5" customHeight="1">
      <c r="A88" s="33"/>
      <c r="B88" s="34"/>
      <c r="C88" s="35"/>
      <c r="D88" s="36" t="s">
        <v>271</v>
      </c>
      <c r="E88" s="39"/>
      <c r="F88" s="40"/>
      <c r="G88" s="40"/>
      <c r="H88" s="40"/>
      <c r="I88" s="40"/>
      <c r="J88" s="40"/>
      <c r="K88" s="60"/>
      <c r="L88" s="14">
        <v>2</v>
      </c>
      <c r="M88" s="5">
        <v>0</v>
      </c>
      <c r="N88" s="6">
        <v>20</v>
      </c>
      <c r="O88" s="5">
        <v>0</v>
      </c>
      <c r="P88" s="60"/>
      <c r="Q88" s="96"/>
      <c r="R88" s="42"/>
      <c r="S88" s="97"/>
      <c r="T88" s="42"/>
      <c r="U88" s="60"/>
      <c r="V88" s="39"/>
      <c r="W88" s="40"/>
      <c r="X88" s="72"/>
      <c r="Y88" s="40"/>
      <c r="Z88" s="40"/>
      <c r="AA88" s="68"/>
    </row>
    <row r="89" spans="1:27" ht="16.5" customHeight="1">
      <c r="A89" s="33"/>
      <c r="B89" s="34"/>
      <c r="C89" s="35"/>
      <c r="D89" s="36" t="s">
        <v>272</v>
      </c>
      <c r="E89" s="39"/>
      <c r="F89" s="40"/>
      <c r="G89" s="40"/>
      <c r="H89" s="40"/>
      <c r="I89" s="40"/>
      <c r="J89" s="40"/>
      <c r="K89" s="60"/>
      <c r="L89" s="14">
        <v>1</v>
      </c>
      <c r="M89" s="5">
        <v>0</v>
      </c>
      <c r="N89" s="6">
        <v>12</v>
      </c>
      <c r="O89" s="5">
        <v>0</v>
      </c>
      <c r="P89" s="60"/>
      <c r="Q89" s="96"/>
      <c r="R89" s="42"/>
      <c r="S89" s="97"/>
      <c r="T89" s="42"/>
      <c r="U89" s="60"/>
      <c r="V89" s="39"/>
      <c r="W89" s="40"/>
      <c r="X89" s="72"/>
      <c r="Y89" s="40"/>
      <c r="Z89" s="40"/>
      <c r="AA89" s="68"/>
    </row>
    <row r="90" spans="1:27" ht="16.5" customHeight="1">
      <c r="A90" s="33"/>
      <c r="B90" s="34"/>
      <c r="C90" s="35"/>
      <c r="D90" s="36" t="s">
        <v>278</v>
      </c>
      <c r="E90" s="39"/>
      <c r="F90" s="40"/>
      <c r="G90" s="40"/>
      <c r="H90" s="40"/>
      <c r="I90" s="40"/>
      <c r="J90" s="40"/>
      <c r="K90" s="60"/>
      <c r="L90" s="14">
        <v>1</v>
      </c>
      <c r="M90" s="5">
        <v>0</v>
      </c>
      <c r="N90" s="6">
        <v>8</v>
      </c>
      <c r="O90" s="5">
        <v>0</v>
      </c>
      <c r="P90" s="60"/>
      <c r="Q90" s="96"/>
      <c r="R90" s="42"/>
      <c r="S90" s="97"/>
      <c r="T90" s="42"/>
      <c r="U90" s="60"/>
      <c r="V90" s="39"/>
      <c r="W90" s="40"/>
      <c r="X90" s="72"/>
      <c r="Y90" s="40"/>
      <c r="Z90" s="40"/>
      <c r="AA90" s="68"/>
    </row>
    <row r="91" spans="1:27" ht="16.5" customHeight="1">
      <c r="A91" s="33"/>
      <c r="B91" s="34"/>
      <c r="C91" s="35"/>
      <c r="D91" s="36" t="s">
        <v>273</v>
      </c>
      <c r="E91" s="39"/>
      <c r="F91" s="40"/>
      <c r="G91" s="40"/>
      <c r="H91" s="40"/>
      <c r="I91" s="40"/>
      <c r="J91" s="40"/>
      <c r="K91" s="60"/>
      <c r="L91" s="14">
        <v>1</v>
      </c>
      <c r="M91" s="5">
        <v>0</v>
      </c>
      <c r="N91" s="6">
        <v>30</v>
      </c>
      <c r="O91" s="5">
        <v>0</v>
      </c>
      <c r="P91" s="60"/>
      <c r="Q91" s="96"/>
      <c r="R91" s="42"/>
      <c r="S91" s="97"/>
      <c r="T91" s="42"/>
      <c r="U91" s="60"/>
      <c r="V91" s="39"/>
      <c r="W91" s="40"/>
      <c r="X91" s="72"/>
      <c r="Y91" s="40"/>
      <c r="Z91" s="40"/>
      <c r="AA91" s="68"/>
    </row>
    <row r="92" spans="1:27" ht="16.5" customHeight="1">
      <c r="A92" s="33"/>
      <c r="B92" s="34"/>
      <c r="C92" s="35"/>
      <c r="D92" s="36" t="s">
        <v>277</v>
      </c>
      <c r="E92" s="39"/>
      <c r="F92" s="40"/>
      <c r="G92" s="40"/>
      <c r="H92" s="40"/>
      <c r="I92" s="40"/>
      <c r="J92" s="40"/>
      <c r="K92" s="60"/>
      <c r="L92" s="14">
        <v>1</v>
      </c>
      <c r="M92" s="5">
        <v>1</v>
      </c>
      <c r="N92" s="6">
        <v>33</v>
      </c>
      <c r="O92" s="5">
        <v>15</v>
      </c>
      <c r="P92" s="60"/>
      <c r="Q92" s="96"/>
      <c r="R92" s="42"/>
      <c r="S92" s="97"/>
      <c r="T92" s="42"/>
      <c r="U92" s="60"/>
      <c r="V92" s="39"/>
      <c r="W92" s="40"/>
      <c r="X92" s="72"/>
      <c r="Y92" s="40"/>
      <c r="Z92" s="40"/>
      <c r="AA92" s="68"/>
    </row>
    <row r="93" spans="1:27" ht="16.5" customHeight="1">
      <c r="A93" s="33"/>
      <c r="B93" s="34"/>
      <c r="C93" s="35"/>
      <c r="D93" s="36" t="s">
        <v>274</v>
      </c>
      <c r="E93" s="39"/>
      <c r="F93" s="40"/>
      <c r="G93" s="40"/>
      <c r="H93" s="40"/>
      <c r="I93" s="40"/>
      <c r="J93" s="40"/>
      <c r="K93" s="60"/>
      <c r="L93" s="14">
        <v>1</v>
      </c>
      <c r="M93" s="5">
        <v>0</v>
      </c>
      <c r="N93" s="6">
        <v>9</v>
      </c>
      <c r="O93" s="5">
        <v>0</v>
      </c>
      <c r="P93" s="60"/>
      <c r="Q93" s="96"/>
      <c r="R93" s="42"/>
      <c r="S93" s="97"/>
      <c r="T93" s="42"/>
      <c r="U93" s="60"/>
      <c r="V93" s="39"/>
      <c r="W93" s="40"/>
      <c r="X93" s="72"/>
      <c r="Y93" s="40"/>
      <c r="Z93" s="40"/>
      <c r="AA93" s="68"/>
    </row>
    <row r="94" spans="1:27" ht="16.5" customHeight="1">
      <c r="A94" s="15"/>
      <c r="B94" s="9"/>
      <c r="C94" s="11"/>
      <c r="D94" s="19" t="s">
        <v>275</v>
      </c>
      <c r="E94" s="41"/>
      <c r="F94" s="42"/>
      <c r="G94" s="42"/>
      <c r="H94" s="42"/>
      <c r="I94" s="42"/>
      <c r="J94" s="42"/>
      <c r="K94" s="61"/>
      <c r="L94" s="14">
        <v>1</v>
      </c>
      <c r="M94" s="5">
        <v>0</v>
      </c>
      <c r="N94" s="6">
        <v>14</v>
      </c>
      <c r="O94" s="5">
        <v>0</v>
      </c>
      <c r="P94" s="61"/>
      <c r="Q94" s="96"/>
      <c r="R94" s="42"/>
      <c r="S94" s="97"/>
      <c r="T94" s="42"/>
      <c r="U94" s="61" t="str">
        <f>IF(Q94=""," ",ROUND(T94/S94*100,1))</f>
        <v> </v>
      </c>
      <c r="V94" s="41"/>
      <c r="W94" s="42"/>
      <c r="X94" s="73"/>
      <c r="Y94" s="42"/>
      <c r="Z94" s="42"/>
      <c r="AA94" s="69"/>
    </row>
    <row r="95" spans="1:27" ht="16.5" customHeight="1" thickBot="1">
      <c r="A95" s="37"/>
      <c r="B95" s="38"/>
      <c r="C95" s="11"/>
      <c r="D95" s="179" t="s">
        <v>276</v>
      </c>
      <c r="E95" s="41"/>
      <c r="F95" s="42"/>
      <c r="G95" s="42"/>
      <c r="H95" s="42"/>
      <c r="I95" s="42"/>
      <c r="J95" s="42"/>
      <c r="K95" s="61"/>
      <c r="L95" s="103">
        <v>1</v>
      </c>
      <c r="M95" s="104">
        <v>0</v>
      </c>
      <c r="N95" s="104">
        <v>5</v>
      </c>
      <c r="O95" s="104">
        <v>0</v>
      </c>
      <c r="P95" s="61"/>
      <c r="Q95" s="41"/>
      <c r="R95" s="42"/>
      <c r="S95" s="42"/>
      <c r="T95" s="42"/>
      <c r="U95" s="61"/>
      <c r="V95" s="41"/>
      <c r="W95" s="42"/>
      <c r="X95" s="73"/>
      <c r="Y95" s="42"/>
      <c r="Z95" s="42"/>
      <c r="AA95" s="69"/>
    </row>
    <row r="96" spans="1:27" ht="16.5" customHeight="1" thickBot="1">
      <c r="A96" s="21"/>
      <c r="B96" s="29">
        <v>999</v>
      </c>
      <c r="C96" s="30"/>
      <c r="D96" s="31" t="s">
        <v>36</v>
      </c>
      <c r="E96" s="17"/>
      <c r="F96" s="18"/>
      <c r="G96" s="18"/>
      <c r="H96" s="18"/>
      <c r="I96" s="18"/>
      <c r="J96" s="18"/>
      <c r="K96" s="59"/>
      <c r="L96" s="102">
        <f>SUM(L85:L95)</f>
        <v>23</v>
      </c>
      <c r="M96" s="102">
        <f>SUM(M85:M95)</f>
        <v>10</v>
      </c>
      <c r="N96" s="102">
        <f>SUM(N85:N95)</f>
        <v>705</v>
      </c>
      <c r="O96" s="102">
        <f>SUM(O85:O95)</f>
        <v>145</v>
      </c>
      <c r="P96" s="62">
        <f>IF(L96=0,"",ROUND(O96/N96*100,1))</f>
        <v>20.6</v>
      </c>
      <c r="Q96" s="32">
        <f>SUM(Q85:Q95)</f>
        <v>0</v>
      </c>
      <c r="R96" s="32">
        <f>SUM(R85:R95)</f>
        <v>0</v>
      </c>
      <c r="S96" s="32">
        <f>SUM(S85:S95)</f>
        <v>0</v>
      </c>
      <c r="T96" s="32">
        <f>SUM(T85:T95)</f>
        <v>0</v>
      </c>
      <c r="U96" s="62">
        <v>0</v>
      </c>
      <c r="V96" s="17"/>
      <c r="W96" s="18"/>
      <c r="X96" s="71"/>
      <c r="Y96" s="18"/>
      <c r="Z96" s="18"/>
      <c r="AA96" s="67"/>
    </row>
    <row r="97" spans="1:27" ht="16.5" customHeight="1" thickBot="1">
      <c r="A97" s="21"/>
      <c r="B97" s="28">
        <v>1000</v>
      </c>
      <c r="C97" s="254" t="s">
        <v>23</v>
      </c>
      <c r="D97" s="255"/>
      <c r="E97" s="17"/>
      <c r="F97" s="18"/>
      <c r="G97" s="63">
        <f>SUM(G10:G83)</f>
        <v>1052</v>
      </c>
      <c r="H97" s="63">
        <f>SUM(H10:H83)</f>
        <v>825</v>
      </c>
      <c r="I97" s="100">
        <f>SUM(I10:I83)</f>
        <v>15619</v>
      </c>
      <c r="J97" s="100">
        <f>SUM(J10:J83)</f>
        <v>3731</v>
      </c>
      <c r="K97" s="62">
        <f>IF(G97=" "," ",ROUND(J97/I97*100,1))</f>
        <v>23.9</v>
      </c>
      <c r="L97" s="99">
        <f>L84+L96</f>
        <v>1541</v>
      </c>
      <c r="M97" s="100">
        <f>M84+M96</f>
        <v>1221</v>
      </c>
      <c r="N97" s="100">
        <f>N84+N96</f>
        <v>23019</v>
      </c>
      <c r="O97" s="100">
        <f>O84+O96</f>
        <v>5034</v>
      </c>
      <c r="P97" s="62">
        <f>IF(L97=""," ",ROUND(O97/N97*100,1))</f>
        <v>21.9</v>
      </c>
      <c r="Q97" s="99">
        <f>Q84+Q96</f>
        <v>400</v>
      </c>
      <c r="R97" s="100">
        <f>R84+R96</f>
        <v>160</v>
      </c>
      <c r="S97" s="100">
        <f>S84+S96</f>
        <v>2795</v>
      </c>
      <c r="T97" s="100">
        <f>T84+T96</f>
        <v>219</v>
      </c>
      <c r="U97" s="62">
        <f>IF(Q97=""," ",ROUND(T97/S97*100,1))</f>
        <v>7.8</v>
      </c>
      <c r="V97" s="101">
        <f>SUM(V10:V83)</f>
        <v>6447</v>
      </c>
      <c r="W97" s="63">
        <f>SUM(W10:W83)</f>
        <v>561</v>
      </c>
      <c r="X97" s="65">
        <f>IF(V97=0," ",ROUND(W97/V97*100,1))</f>
        <v>8.7</v>
      </c>
      <c r="Y97" s="63">
        <f>SUM(Y10:Y83)</f>
        <v>4762</v>
      </c>
      <c r="Z97" s="63">
        <f>SUM(Z10:Z83)</f>
        <v>182</v>
      </c>
      <c r="AA97" s="64">
        <f>IF(Y97=0," ",ROUND(Z97/Y97*100,1))</f>
        <v>3.8</v>
      </c>
    </row>
    <row r="98" spans="1:27" ht="15" customHeigh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</row>
    <row r="99" spans="1:14" ht="15" customHeight="1">
      <c r="A99" s="50" t="s">
        <v>77</v>
      </c>
      <c r="B99" s="51"/>
      <c r="C99" s="52"/>
      <c r="D99" s="53"/>
      <c r="E99" s="54"/>
      <c r="F99" s="54"/>
      <c r="G99" s="54"/>
      <c r="H99" s="54"/>
      <c r="I99" s="54"/>
      <c r="J99" s="54"/>
      <c r="N99" s="75"/>
    </row>
    <row r="100" spans="1:8" ht="15" customHeight="1">
      <c r="A100" s="48" t="s">
        <v>88</v>
      </c>
      <c r="E100" s="56"/>
      <c r="F100" s="56" t="s">
        <v>87</v>
      </c>
      <c r="H100" s="56"/>
    </row>
  </sheetData>
  <sheetProtection/>
  <mergeCells count="26">
    <mergeCell ref="C4:E4"/>
    <mergeCell ref="G4:I4"/>
    <mergeCell ref="B3:N3"/>
    <mergeCell ref="C97:D97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85:M95 O85:O95 T85:T95 R85:R95 J11:J83 H11:H83 O11:O83 M11:M83 T11:T83 R11:R83 W11:W83 Z11:Z83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83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hyperlinks>
    <hyperlink ref="F100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2005-12-16T07:51:58Z</cp:lastPrinted>
  <dcterms:created xsi:type="dcterms:W3CDTF">2002-01-07T10:53:07Z</dcterms:created>
  <dcterms:modified xsi:type="dcterms:W3CDTF">2006-01-12T02:10:58Z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