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550" windowHeight="8490" activeTab="0"/>
  </bookViews>
  <sheets>
    <sheet name="3-1" sheetId="1" r:id="rId1"/>
    <sheet name="3-2" sheetId="2" r:id="rId2"/>
    <sheet name="3-3" sheetId="3" r:id="rId3"/>
  </sheets>
  <definedNames>
    <definedName name="_xlnm.Print_Area" localSheetId="0">'3-1'!$A$1:$N$48</definedName>
    <definedName name="_xlnm.Print_Area" localSheetId="1">'3-2'!$A$6:$K$58</definedName>
    <definedName name="_xlnm.Print_Area" localSheetId="2">'3-3'!$A$5:$K$29</definedName>
    <definedName name="_xlnm.Print_Titles" localSheetId="1">'3-2'!$C:$D</definedName>
  </definedNames>
  <calcPr fullCalcOnLoad="1"/>
</workbook>
</file>

<file path=xl/sharedStrings.xml><?xml version="1.0" encoding="utf-8"?>
<sst xmlns="http://schemas.openxmlformats.org/spreadsheetml/2006/main" count="147" uniqueCount="95">
  <si>
    <t>北海道</t>
  </si>
  <si>
    <t>神奈川</t>
  </si>
  <si>
    <t>和歌山</t>
  </si>
  <si>
    <t>鹿児島</t>
  </si>
  <si>
    <t>１．相談件数</t>
  </si>
  <si>
    <t>その他</t>
  </si>
  <si>
    <t>配偶者</t>
  </si>
  <si>
    <t>婚姻届出あり</t>
  </si>
  <si>
    <t>婚姻届出なし</t>
  </si>
  <si>
    <t>婚姻届出不明</t>
  </si>
  <si>
    <t>離婚済</t>
  </si>
  <si>
    <t>２．第１４条第２項に基づき裁判所から書面提出を求められた件数</t>
  </si>
  <si>
    <t>３．第１４条第３項に基づき裁判所から更なる説明を求められた件数</t>
  </si>
  <si>
    <t>４．第６条による通報を受けた件数</t>
  </si>
  <si>
    <t>（２）性別相談件数</t>
  </si>
  <si>
    <t>総件数</t>
  </si>
  <si>
    <t>総件数</t>
  </si>
  <si>
    <t>（構成割合）</t>
  </si>
  <si>
    <t>配偶者暴力相談支援センターにおける配偶者からの暴力が関係する相談件数等の結果について</t>
  </si>
  <si>
    <t>来　所</t>
  </si>
  <si>
    <t>電　話</t>
  </si>
  <si>
    <t>合　計</t>
  </si>
  <si>
    <t>（１）相談の種類別件数</t>
  </si>
  <si>
    <t>（５）都道府県別相談件数</t>
  </si>
  <si>
    <t>総件数</t>
  </si>
  <si>
    <t>婦人相談所</t>
  </si>
  <si>
    <t>福祉事務所</t>
  </si>
  <si>
    <t>児童相談所</t>
  </si>
  <si>
    <t>女性センター</t>
  </si>
  <si>
    <t>女　性</t>
  </si>
  <si>
    <t>男　性</t>
  </si>
  <si>
    <t>総件数</t>
  </si>
  <si>
    <t>（内閣府男女共同参画局）</t>
  </si>
  <si>
    <t>施設数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</si>
  <si>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</si>
  <si>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</si>
  <si>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</si>
  <si>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</si>
  <si>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</si>
  <si>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</si>
  <si>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</si>
  <si>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</si>
  <si>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</si>
  <si>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</si>
  <si>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</si>
  <si>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</si>
  <si>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</si>
  <si>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</si>
  <si>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</si>
  <si>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</si>
  <si>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</si>
  <si>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</si>
  <si>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</si>
  <si>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</si>
  <si>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</si>
  <si>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</si>
  <si>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</si>
  <si>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</si>
  <si>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</si>
  <si>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</si>
  <si>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</si>
  <si>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</si>
  <si>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</si>
  <si>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</si>
  <si>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</si>
  <si>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</si>
  <si>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</si>
  <si>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</si>
  <si>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</si>
  <si>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</si>
  <si>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</si>
  <si>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</si>
  <si>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</si>
  <si>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</si>
  <si>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</si>
  <si>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</si>
  <si>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</si>
  <si>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全　国</t>
  </si>
  <si>
    <t>※</t>
  </si>
  <si>
    <t>平成17年</t>
  </si>
  <si>
    <t>４～６月</t>
  </si>
  <si>
    <t>７～９月</t>
  </si>
  <si>
    <t>（３）加害者との関係別相談件数</t>
  </si>
  <si>
    <t>（４）施設の種類別相談件数</t>
  </si>
  <si>
    <t>（内閣府男女共同参画局）</t>
  </si>
  <si>
    <t>その他（支庁等）</t>
  </si>
  <si>
    <t>１０～１２月</t>
  </si>
  <si>
    <t>１０～１２月</t>
  </si>
  <si>
    <t>　（参考）　 平成１7年5月１日現在　　１20か所</t>
  </si>
  <si>
    <t>※　施設数は、平成１7年11月15日現在　　１２４か所</t>
  </si>
  <si>
    <t>　　　　　　  平成17年10月3日現在　　１２２か所</t>
  </si>
  <si>
    <t xml:space="preserve">　【平成１７年４月～１８年３月】                 </t>
  </si>
  <si>
    <t>平成18年</t>
  </si>
  <si>
    <t>１～３月</t>
  </si>
  <si>
    <t>１～３月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</si>
</sst>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00;[Red]\-#,##0.000"/>
    <numFmt numFmtId="181" formatCode="#,##0.0000;[Red]\-#,##0.0000"/>
    <numFmt numFmtId="182" formatCode="0_);[Red]\(0\)"/>
    <numFmt numFmtId="183" formatCode="0.0"/>
    <numFmt numFmtId="184" formatCode="0.0_);[Red]\(0.0\)"/>
    <numFmt numFmtId="185" formatCode="0.00_);[Red]\(0.00\)"/>
    <numFmt numFmtId="186" formatCode="0.0%"/>
    <numFmt numFmtId="187" formatCode="0.0_ "/>
    <numFmt numFmtId="188" formatCode="&quot;△&quot;\ #,##0;&quot;▲&quot;\ #,##0"/>
    <numFmt numFmtId="189" formatCode="0;&quot;△ &quot;0"/>
    <numFmt numFmtId="190" formatCode="0.0;&quot;△ &quot;0.0"/>
    <numFmt numFmtId="191" formatCode="#,##0;&quot;△ &quot;#,##0"/>
    <numFmt numFmtId="192" formatCode="#,##0_);[Red]\(#,##0\)"/>
    <numFmt numFmtId="193" formatCode="#,##0&quot;件&quot;"/>
    <numFmt numFmtId="194" formatCode="#,##0_ "/>
    <numFmt numFmtId="195" formatCode="#,##0;&quot;▲ &quot;#,##0"/>
    <numFmt numFmtId="196" formatCode="[$€-2]\ #,##0.00_);[Red]\([$€-2]\ #,##0.00\)"/>
    <numFmt numFmtId="197" formatCode="#,##0.0_ 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4"/>
      <color indexed="10"/>
      <name val="ＭＳ Ｐ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86" fontId="7" fillId="0" borderId="0" xfId="17" applyNumberFormat="1" applyFont="1" applyAlignment="1">
      <alignment horizontal="right" vertical="center"/>
    </xf>
    <xf numFmtId="186" fontId="7" fillId="0" borderId="1" xfId="17" applyNumberFormat="1" applyFont="1" applyFill="1" applyBorder="1" applyAlignment="1">
      <alignment horizontal="right" vertical="center"/>
    </xf>
    <xf numFmtId="186" fontId="7" fillId="0" borderId="0" xfId="17" applyNumberFormat="1" applyFont="1" applyAlignment="1">
      <alignment vertical="center"/>
    </xf>
    <xf numFmtId="186" fontId="5" fillId="0" borderId="2" xfId="17" applyNumberFormat="1" applyFont="1" applyFill="1" applyBorder="1" applyAlignment="1">
      <alignment horizontal="center" vertical="top"/>
    </xf>
    <xf numFmtId="186" fontId="7" fillId="0" borderId="3" xfId="17" applyNumberFormat="1" applyFont="1" applyFill="1" applyBorder="1" applyAlignment="1">
      <alignment horizontal="right" vertical="center"/>
    </xf>
    <xf numFmtId="186" fontId="7" fillId="0" borderId="4" xfId="17" applyNumberFormat="1" applyFont="1" applyFill="1" applyBorder="1" applyAlignment="1">
      <alignment horizontal="right" vertical="center"/>
    </xf>
    <xf numFmtId="186" fontId="8" fillId="0" borderId="5" xfId="17" applyNumberFormat="1" applyFont="1" applyFill="1" applyBorder="1" applyAlignment="1">
      <alignment horizontal="right" vertical="center"/>
    </xf>
    <xf numFmtId="186" fontId="7" fillId="0" borderId="6" xfId="17" applyNumberFormat="1" applyFont="1" applyFill="1" applyBorder="1" applyAlignment="1">
      <alignment horizontal="right" vertical="center"/>
    </xf>
    <xf numFmtId="186" fontId="7" fillId="0" borderId="7" xfId="17" applyNumberFormat="1" applyFont="1" applyFill="1" applyBorder="1" applyAlignment="1">
      <alignment horizontal="right" vertical="center"/>
    </xf>
    <xf numFmtId="186" fontId="8" fillId="0" borderId="8" xfId="17" applyNumberFormat="1" applyFont="1" applyFill="1" applyBorder="1" applyAlignment="1">
      <alignment horizontal="right" vertical="center"/>
    </xf>
    <xf numFmtId="186" fontId="5" fillId="0" borderId="0" xfId="17" applyNumberFormat="1" applyFont="1" applyFill="1" applyBorder="1" applyAlignment="1">
      <alignment horizontal="right" vertical="center"/>
    </xf>
    <xf numFmtId="186" fontId="7" fillId="0" borderId="9" xfId="17" applyNumberFormat="1" applyFont="1" applyFill="1" applyBorder="1" applyAlignment="1">
      <alignment horizontal="right" vertical="center"/>
    </xf>
    <xf numFmtId="192" fontId="5" fillId="0" borderId="0" xfId="17" applyNumberFormat="1" applyFont="1" applyAlignment="1">
      <alignment vertical="center"/>
    </xf>
    <xf numFmtId="192" fontId="5" fillId="0" borderId="0" xfId="17" applyNumberFormat="1" applyFont="1" applyAlignment="1">
      <alignment horizontal="justify" vertical="center" wrapText="1"/>
    </xf>
    <xf numFmtId="192" fontId="5" fillId="0" borderId="0" xfId="17" applyNumberFormat="1" applyFont="1" applyAlignment="1">
      <alignment horizontal="right" vertical="center"/>
    </xf>
    <xf numFmtId="192" fontId="14" fillId="0" borderId="0" xfId="17" applyNumberFormat="1" applyFont="1" applyAlignment="1">
      <alignment vertical="center"/>
    </xf>
    <xf numFmtId="192" fontId="4" fillId="0" borderId="0" xfId="17" applyNumberFormat="1" applyFont="1" applyAlignment="1">
      <alignment vertical="center"/>
    </xf>
    <xf numFmtId="192" fontId="7" fillId="0" borderId="0" xfId="17" applyNumberFormat="1" applyFont="1" applyAlignment="1">
      <alignment vertical="center"/>
    </xf>
    <xf numFmtId="192" fontId="15" fillId="0" borderId="0" xfId="17" applyNumberFormat="1" applyFont="1" applyAlignment="1">
      <alignment vertical="center"/>
    </xf>
    <xf numFmtId="192" fontId="7" fillId="0" borderId="0" xfId="17" applyNumberFormat="1" applyFont="1" applyFill="1" applyAlignment="1">
      <alignment vertical="center"/>
    </xf>
    <xf numFmtId="192" fontId="7" fillId="0" borderId="0" xfId="17" applyNumberFormat="1" applyFont="1" applyAlignment="1">
      <alignment horizontal="right" vertical="center"/>
    </xf>
    <xf numFmtId="192" fontId="7" fillId="0" borderId="0" xfId="17" applyNumberFormat="1" applyFont="1" applyFill="1" applyAlignment="1">
      <alignment horizontal="right" vertical="center"/>
    </xf>
    <xf numFmtId="192" fontId="7" fillId="0" borderId="0" xfId="17" applyNumberFormat="1" applyFont="1" applyFill="1" applyAlignment="1">
      <alignment horizontal="center" vertical="center"/>
    </xf>
    <xf numFmtId="192" fontId="7" fillId="0" borderId="10" xfId="17" applyNumberFormat="1" applyFont="1" applyFill="1" applyBorder="1" applyAlignment="1">
      <alignment vertical="center"/>
    </xf>
    <xf numFmtId="192" fontId="7" fillId="0" borderId="11" xfId="17" applyNumberFormat="1" applyFont="1" applyBorder="1" applyAlignment="1">
      <alignment vertical="center"/>
    </xf>
    <xf numFmtId="192" fontId="7" fillId="0" borderId="12" xfId="17" applyNumberFormat="1" applyFont="1" applyBorder="1" applyAlignment="1">
      <alignment horizontal="center" vertical="center"/>
    </xf>
    <xf numFmtId="192" fontId="7" fillId="0" borderId="13" xfId="17" applyNumberFormat="1" applyFont="1" applyFill="1" applyBorder="1" applyAlignment="1">
      <alignment vertical="center"/>
    </xf>
    <xf numFmtId="192" fontId="7" fillId="0" borderId="14" xfId="17" applyNumberFormat="1" applyFont="1" applyBorder="1" applyAlignment="1">
      <alignment vertical="center"/>
    </xf>
    <xf numFmtId="192" fontId="7" fillId="0" borderId="15" xfId="17" applyNumberFormat="1" applyFont="1" applyBorder="1" applyAlignment="1">
      <alignment horizontal="right" vertical="center"/>
    </xf>
    <xf numFmtId="192" fontId="7" fillId="0" borderId="0" xfId="17" applyNumberFormat="1" applyFont="1" applyAlignment="1">
      <alignment vertical="top"/>
    </xf>
    <xf numFmtId="192" fontId="7" fillId="0" borderId="16" xfId="17" applyNumberFormat="1" applyFont="1" applyBorder="1" applyAlignment="1">
      <alignment horizontal="center" vertical="top" wrapText="1"/>
    </xf>
    <xf numFmtId="192" fontId="7" fillId="0" borderId="17" xfId="17" applyNumberFormat="1" applyFont="1" applyBorder="1" applyAlignment="1">
      <alignment horizontal="center" vertical="top" wrapText="1"/>
    </xf>
    <xf numFmtId="192" fontId="7" fillId="0" borderId="18" xfId="17" applyNumberFormat="1" applyFont="1" applyBorder="1" applyAlignment="1">
      <alignment horizontal="center" vertical="top"/>
    </xf>
    <xf numFmtId="192" fontId="7" fillId="0" borderId="19" xfId="17" applyNumberFormat="1" applyFont="1" applyFill="1" applyBorder="1" applyAlignment="1">
      <alignment horizontal="center" vertical="top"/>
    </xf>
    <xf numFmtId="192" fontId="7" fillId="0" borderId="0" xfId="17" applyNumberFormat="1" applyFont="1" applyFill="1" applyAlignment="1">
      <alignment horizontal="center" vertical="top"/>
    </xf>
    <xf numFmtId="192" fontId="7" fillId="0" borderId="3" xfId="17" applyNumberFormat="1" applyFont="1" applyBorder="1" applyAlignment="1">
      <alignment vertical="center"/>
    </xf>
    <xf numFmtId="192" fontId="7" fillId="0" borderId="6" xfId="17" applyNumberFormat="1" applyFont="1" applyFill="1" applyBorder="1" applyAlignment="1">
      <alignment horizontal="justify" vertical="center" wrapText="1"/>
    </xf>
    <xf numFmtId="192" fontId="7" fillId="0" borderId="20" xfId="17" applyNumberFormat="1" applyFont="1" applyFill="1" applyBorder="1" applyAlignment="1">
      <alignment horizontal="right" vertical="center"/>
    </xf>
    <xf numFmtId="192" fontId="7" fillId="0" borderId="21" xfId="17" applyNumberFormat="1" applyFont="1" applyFill="1" applyBorder="1" applyAlignment="1">
      <alignment horizontal="right" vertical="center"/>
    </xf>
    <xf numFmtId="192" fontId="7" fillId="0" borderId="4" xfId="17" applyNumberFormat="1" applyFont="1" applyBorder="1" applyAlignment="1">
      <alignment vertical="center"/>
    </xf>
    <xf numFmtId="192" fontId="7" fillId="0" borderId="7" xfId="17" applyNumberFormat="1" applyFont="1" applyFill="1" applyBorder="1" applyAlignment="1">
      <alignment horizontal="justify" vertical="center" wrapText="1"/>
    </xf>
    <xf numFmtId="192" fontId="8" fillId="0" borderId="0" xfId="17" applyNumberFormat="1" applyFont="1" applyAlignment="1">
      <alignment vertical="center"/>
    </xf>
    <xf numFmtId="192" fontId="8" fillId="0" borderId="5" xfId="17" applyNumberFormat="1" applyFont="1" applyBorder="1" applyAlignment="1">
      <alignment vertical="center"/>
    </xf>
    <xf numFmtId="192" fontId="8" fillId="0" borderId="8" xfId="17" applyNumberFormat="1" applyFont="1" applyFill="1" applyBorder="1" applyAlignment="1">
      <alignment horizontal="justify" vertical="center" wrapText="1"/>
    </xf>
    <xf numFmtId="192" fontId="8" fillId="0" borderId="22" xfId="17" applyNumberFormat="1" applyFont="1" applyFill="1" applyBorder="1" applyAlignment="1">
      <alignment horizontal="right" vertical="center"/>
    </xf>
    <xf numFmtId="192" fontId="8" fillId="0" borderId="23" xfId="17" applyNumberFormat="1" applyFont="1" applyFill="1" applyBorder="1" applyAlignment="1">
      <alignment horizontal="right" vertical="center"/>
    </xf>
    <xf numFmtId="192" fontId="8" fillId="0" borderId="24" xfId="17" applyNumberFormat="1" applyFont="1" applyFill="1" applyBorder="1" applyAlignment="1">
      <alignment horizontal="right" vertical="center"/>
    </xf>
    <xf numFmtId="192" fontId="8" fillId="0" borderId="0" xfId="17" applyNumberFormat="1" applyFont="1" applyFill="1" applyAlignment="1">
      <alignment horizontal="center" vertical="center"/>
    </xf>
    <xf numFmtId="192" fontId="7" fillId="0" borderId="25" xfId="17" applyNumberFormat="1" applyFont="1" applyFill="1" applyBorder="1" applyAlignment="1">
      <alignment horizontal="right" vertical="center"/>
    </xf>
    <xf numFmtId="192" fontId="8" fillId="0" borderId="26" xfId="17" applyNumberFormat="1" applyFont="1" applyFill="1" applyBorder="1" applyAlignment="1">
      <alignment horizontal="right" vertical="center"/>
    </xf>
    <xf numFmtId="192" fontId="7" fillId="0" borderId="0" xfId="17" applyNumberFormat="1" applyFont="1" applyAlignment="1">
      <alignment horizontal="center" vertical="center"/>
    </xf>
    <xf numFmtId="192" fontId="7" fillId="0" borderId="13" xfId="17" applyNumberFormat="1" applyFont="1" applyBorder="1" applyAlignment="1">
      <alignment vertical="center"/>
    </xf>
    <xf numFmtId="192" fontId="7" fillId="0" borderId="27" xfId="17" applyNumberFormat="1" applyFont="1" applyFill="1" applyBorder="1" applyAlignment="1">
      <alignment horizontal="justify" vertical="center" wrapText="1"/>
    </xf>
    <xf numFmtId="192" fontId="6" fillId="0" borderId="0" xfId="17" applyNumberFormat="1" applyFont="1" applyAlignment="1">
      <alignment vertical="center"/>
    </xf>
    <xf numFmtId="192" fontId="5" fillId="0" borderId="0" xfId="17" applyNumberFormat="1" applyFont="1" applyBorder="1" applyAlignment="1">
      <alignment vertical="center"/>
    </xf>
    <xf numFmtId="192" fontId="5" fillId="0" borderId="0" xfId="17" applyNumberFormat="1" applyFont="1" applyFill="1" applyBorder="1" applyAlignment="1">
      <alignment horizontal="justify" vertical="center" wrapText="1"/>
    </xf>
    <xf numFmtId="192" fontId="5" fillId="0" borderId="0" xfId="17" applyNumberFormat="1" applyFont="1" applyFill="1" applyBorder="1" applyAlignment="1">
      <alignment horizontal="right" vertical="center"/>
    </xf>
    <xf numFmtId="192" fontId="7" fillId="0" borderId="0" xfId="17" applyNumberFormat="1" applyFont="1" applyAlignment="1">
      <alignment horizontal="justify" vertical="center" wrapText="1"/>
    </xf>
    <xf numFmtId="192" fontId="15" fillId="0" borderId="0" xfId="17" applyNumberFormat="1" applyFont="1" applyAlignment="1">
      <alignment horizontal="center" vertical="center"/>
    </xf>
    <xf numFmtId="192" fontId="15" fillId="0" borderId="0" xfId="17" applyNumberFormat="1" applyFont="1" applyAlignment="1">
      <alignment horizontal="right" vertical="center"/>
    </xf>
    <xf numFmtId="192" fontId="0" fillId="0" borderId="0" xfId="0" applyNumberFormat="1" applyAlignment="1">
      <alignment/>
    </xf>
    <xf numFmtId="192" fontId="10" fillId="0" borderId="0" xfId="17" applyNumberFormat="1" applyFont="1" applyFill="1" applyAlignment="1">
      <alignment vertical="center"/>
    </xf>
    <xf numFmtId="192" fontId="10" fillId="0" borderId="0" xfId="17" applyNumberFormat="1" applyFont="1" applyFill="1" applyAlignment="1">
      <alignment horizontal="right" vertical="center"/>
    </xf>
    <xf numFmtId="192" fontId="7" fillId="0" borderId="10" xfId="17" applyNumberFormat="1" applyFont="1" applyBorder="1" applyAlignment="1">
      <alignment horizontal="center" vertical="center"/>
    </xf>
    <xf numFmtId="192" fontId="7" fillId="0" borderId="13" xfId="17" applyNumberFormat="1" applyFont="1" applyBorder="1" applyAlignment="1">
      <alignment horizontal="right" vertical="center"/>
    </xf>
    <xf numFmtId="192" fontId="7" fillId="0" borderId="19" xfId="17" applyNumberFormat="1" applyFont="1" applyBorder="1" applyAlignment="1">
      <alignment horizontal="center" vertical="top"/>
    </xf>
    <xf numFmtId="192" fontId="7" fillId="0" borderId="0" xfId="0" applyNumberFormat="1" applyFont="1" applyFill="1" applyAlignment="1">
      <alignment vertical="center"/>
    </xf>
    <xf numFmtId="192" fontId="7" fillId="0" borderId="0" xfId="0" applyNumberFormat="1" applyFont="1" applyAlignment="1">
      <alignment vertical="center"/>
    </xf>
    <xf numFmtId="192" fontId="7" fillId="0" borderId="0" xfId="0" applyNumberFormat="1" applyFont="1" applyAlignment="1">
      <alignment horizontal="right" vertical="center"/>
    </xf>
    <xf numFmtId="192" fontId="7" fillId="0" borderId="10" xfId="0" applyNumberFormat="1" applyFont="1" applyFill="1" applyBorder="1" applyAlignment="1">
      <alignment vertical="center"/>
    </xf>
    <xf numFmtId="192" fontId="7" fillId="0" borderId="13" xfId="0" applyNumberFormat="1" applyFont="1" applyFill="1" applyBorder="1" applyAlignment="1">
      <alignment vertical="center"/>
    </xf>
    <xf numFmtId="192" fontId="5" fillId="0" borderId="0" xfId="0" applyNumberFormat="1" applyFont="1" applyAlignment="1">
      <alignment vertical="center"/>
    </xf>
    <xf numFmtId="192" fontId="7" fillId="0" borderId="16" xfId="0" applyNumberFormat="1" applyFont="1" applyBorder="1" applyAlignment="1">
      <alignment horizontal="center" vertical="top" wrapText="1"/>
    </xf>
    <xf numFmtId="192" fontId="7" fillId="0" borderId="0" xfId="0" applyNumberFormat="1" applyFont="1" applyAlignment="1">
      <alignment horizontal="center" vertical="center"/>
    </xf>
    <xf numFmtId="192" fontId="0" fillId="0" borderId="0" xfId="0" applyNumberFormat="1" applyFont="1" applyAlignment="1">
      <alignment vertical="center"/>
    </xf>
    <xf numFmtId="192" fontId="9" fillId="0" borderId="5" xfId="0" applyNumberFormat="1" applyFont="1" applyBorder="1" applyAlignment="1">
      <alignment vertical="center"/>
    </xf>
    <xf numFmtId="192" fontId="8" fillId="0" borderId="23" xfId="0" applyNumberFormat="1" applyFont="1" applyFill="1" applyBorder="1" applyAlignment="1">
      <alignment horizontal="right" vertical="center"/>
    </xf>
    <xf numFmtId="192" fontId="9" fillId="0" borderId="0" xfId="0" applyNumberFormat="1" applyFont="1" applyAlignment="1">
      <alignment vertical="center"/>
    </xf>
    <xf numFmtId="192" fontId="7" fillId="0" borderId="0" xfId="0" applyNumberFormat="1" applyFont="1" applyAlignment="1">
      <alignment horizontal="justify" vertical="center" wrapText="1"/>
    </xf>
    <xf numFmtId="186" fontId="5" fillId="0" borderId="0" xfId="17" applyNumberFormat="1" applyFont="1" applyAlignment="1">
      <alignment horizontal="right" vertical="center"/>
    </xf>
    <xf numFmtId="186" fontId="15" fillId="0" borderId="0" xfId="17" applyNumberFormat="1" applyFont="1" applyAlignment="1">
      <alignment vertical="center"/>
    </xf>
    <xf numFmtId="186" fontId="14" fillId="0" borderId="0" xfId="17" applyNumberFormat="1" applyFont="1" applyAlignment="1">
      <alignment vertical="center"/>
    </xf>
    <xf numFmtId="192" fontId="4" fillId="0" borderId="0" xfId="17" applyNumberFormat="1" applyFont="1" applyFill="1" applyAlignment="1">
      <alignment vertical="center"/>
    </xf>
    <xf numFmtId="192" fontId="7" fillId="0" borderId="28" xfId="17" applyNumberFormat="1" applyFont="1" applyBorder="1" applyAlignment="1">
      <alignment horizontal="center" vertical="top" wrapText="1"/>
    </xf>
    <xf numFmtId="192" fontId="7" fillId="0" borderId="29" xfId="17" applyNumberFormat="1" applyFont="1" applyBorder="1" applyAlignment="1">
      <alignment horizontal="center" vertical="center"/>
    </xf>
    <xf numFmtId="192" fontId="7" fillId="0" borderId="30" xfId="17" applyNumberFormat="1" applyFont="1" applyBorder="1" applyAlignment="1">
      <alignment horizontal="right" vertical="center"/>
    </xf>
    <xf numFmtId="186" fontId="7" fillId="0" borderId="31" xfId="17" applyNumberFormat="1" applyFont="1" applyBorder="1" applyAlignment="1">
      <alignment vertical="center"/>
    </xf>
    <xf numFmtId="186" fontId="7" fillId="0" borderId="32" xfId="17" applyNumberFormat="1" applyFont="1" applyFill="1" applyBorder="1" applyAlignment="1">
      <alignment horizontal="right" vertical="center"/>
    </xf>
    <xf numFmtId="186" fontId="7" fillId="0" borderId="33" xfId="17" applyNumberFormat="1" applyFont="1" applyFill="1" applyBorder="1" applyAlignment="1">
      <alignment horizontal="right" vertical="center"/>
    </xf>
    <xf numFmtId="186" fontId="8" fillId="0" borderId="24" xfId="17" applyNumberFormat="1" applyFont="1" applyFill="1" applyBorder="1" applyAlignment="1">
      <alignment horizontal="right" vertical="center"/>
    </xf>
    <xf numFmtId="192" fontId="0" fillId="0" borderId="34" xfId="17" applyNumberFormat="1" applyFont="1" applyFill="1" applyBorder="1" applyAlignment="1">
      <alignment horizontal="justify" vertical="center" wrapText="1"/>
    </xf>
    <xf numFmtId="192" fontId="0" fillId="0" borderId="35" xfId="17" applyNumberFormat="1" applyFont="1" applyFill="1" applyBorder="1" applyAlignment="1">
      <alignment horizontal="justify" vertical="center" wrapText="1"/>
    </xf>
    <xf numFmtId="192" fontId="14" fillId="0" borderId="0" xfId="17" applyNumberFormat="1" applyFont="1" applyFill="1" applyAlignment="1">
      <alignment vertical="center"/>
    </xf>
    <xf numFmtId="192" fontId="16" fillId="0" borderId="0" xfId="17" applyNumberFormat="1" applyFont="1" applyAlignment="1">
      <alignment vertical="center"/>
    </xf>
    <xf numFmtId="192" fontId="16" fillId="0" borderId="23" xfId="17" applyNumberFormat="1" applyFont="1" applyFill="1" applyBorder="1" applyAlignment="1">
      <alignment horizontal="right" vertical="center"/>
    </xf>
    <xf numFmtId="192" fontId="13" fillId="0" borderId="0" xfId="0" applyNumberFormat="1" applyFont="1" applyAlignment="1">
      <alignment/>
    </xf>
    <xf numFmtId="192" fontId="16" fillId="0" borderId="0" xfId="17" applyNumberFormat="1" applyFont="1" applyFill="1" applyAlignment="1">
      <alignment vertical="center"/>
    </xf>
    <xf numFmtId="192" fontId="16" fillId="0" borderId="21" xfId="17" applyNumberFormat="1" applyFont="1" applyFill="1" applyBorder="1" applyAlignment="1">
      <alignment horizontal="right" vertical="center"/>
    </xf>
    <xf numFmtId="192" fontId="16" fillId="0" borderId="0" xfId="17" applyNumberFormat="1" applyFont="1" applyAlignment="1">
      <alignment horizontal="justify" vertical="center" wrapText="1"/>
    </xf>
    <xf numFmtId="192" fontId="8" fillId="0" borderId="36" xfId="17" applyNumberFormat="1" applyFont="1" applyBorder="1" applyAlignment="1">
      <alignment horizontal="right" vertical="center"/>
    </xf>
    <xf numFmtId="192" fontId="7" fillId="0" borderId="37" xfId="17" applyNumberFormat="1" applyFont="1" applyBorder="1" applyAlignment="1">
      <alignment horizontal="right" vertical="center"/>
    </xf>
    <xf numFmtId="192" fontId="5" fillId="0" borderId="0" xfId="17" applyNumberFormat="1" applyFont="1" applyFill="1" applyBorder="1" applyAlignment="1">
      <alignment vertical="center"/>
    </xf>
    <xf numFmtId="192" fontId="7" fillId="0" borderId="38" xfId="17" applyNumberFormat="1" applyFont="1" applyBorder="1" applyAlignment="1">
      <alignment horizontal="center" vertical="center"/>
    </xf>
    <xf numFmtId="186" fontId="7" fillId="0" borderId="2" xfId="17" applyNumberFormat="1" applyFont="1" applyFill="1" applyBorder="1" applyAlignment="1">
      <alignment horizontal="center" vertical="top"/>
    </xf>
    <xf numFmtId="192" fontId="5" fillId="0" borderId="39" xfId="17" applyNumberFormat="1" applyFont="1" applyBorder="1" applyAlignment="1">
      <alignment horizontal="center" vertical="center"/>
    </xf>
    <xf numFmtId="186" fontId="7" fillId="0" borderId="0" xfId="17" applyNumberFormat="1" applyFont="1" applyBorder="1" applyAlignment="1">
      <alignment vertical="center"/>
    </xf>
    <xf numFmtId="186" fontId="5" fillId="0" borderId="40" xfId="17" applyNumberFormat="1" applyFont="1" applyFill="1" applyBorder="1" applyAlignment="1">
      <alignment horizontal="center" vertical="top"/>
    </xf>
    <xf numFmtId="186" fontId="7" fillId="0" borderId="19" xfId="17" applyNumberFormat="1" applyFont="1" applyFill="1" applyBorder="1" applyAlignment="1">
      <alignment horizontal="center" vertical="top"/>
    </xf>
    <xf numFmtId="192" fontId="7" fillId="0" borderId="5" xfId="17" applyNumberFormat="1" applyFont="1" applyBorder="1" applyAlignment="1">
      <alignment horizontal="left" vertical="center"/>
    </xf>
    <xf numFmtId="192" fontId="7" fillId="0" borderId="4" xfId="17" applyNumberFormat="1" applyFont="1" applyBorder="1" applyAlignment="1">
      <alignment horizontal="left" vertical="center"/>
    </xf>
    <xf numFmtId="192" fontId="7" fillId="0" borderId="41" xfId="17" applyNumberFormat="1" applyFont="1" applyBorder="1" applyAlignment="1">
      <alignment horizontal="left" vertical="center"/>
    </xf>
    <xf numFmtId="192" fontId="7" fillId="0" borderId="7" xfId="17" applyNumberFormat="1" applyFont="1" applyBorder="1" applyAlignment="1">
      <alignment horizontal="left" vertical="center"/>
    </xf>
    <xf numFmtId="192" fontId="7" fillId="0" borderId="42" xfId="17" applyNumberFormat="1" applyFont="1" applyBorder="1" applyAlignment="1">
      <alignment horizontal="left" vertical="center"/>
    </xf>
    <xf numFmtId="192" fontId="8" fillId="0" borderId="3" xfId="17" applyNumberFormat="1" applyFont="1" applyBorder="1" applyAlignment="1">
      <alignment vertical="center"/>
    </xf>
    <xf numFmtId="192" fontId="8" fillId="0" borderId="43" xfId="17" applyNumberFormat="1" applyFont="1" applyFill="1" applyBorder="1" applyAlignment="1">
      <alignment horizontal="justify" vertical="center" wrapText="1"/>
    </xf>
    <xf numFmtId="192" fontId="7" fillId="0" borderId="6" xfId="17" applyNumberFormat="1" applyFont="1" applyBorder="1" applyAlignment="1">
      <alignment horizontal="left" vertical="center"/>
    </xf>
    <xf numFmtId="192" fontId="5" fillId="0" borderId="33" xfId="17" applyNumberFormat="1" applyFont="1" applyBorder="1" applyAlignment="1">
      <alignment vertical="center"/>
    </xf>
    <xf numFmtId="192" fontId="0" fillId="0" borderId="3" xfId="0" applyNumberFormat="1" applyFont="1" applyFill="1" applyBorder="1" applyAlignment="1">
      <alignment vertical="center"/>
    </xf>
    <xf numFmtId="192" fontId="7" fillId="0" borderId="21" xfId="0" applyNumberFormat="1" applyFont="1" applyFill="1" applyBorder="1" applyAlignment="1">
      <alignment horizontal="right" vertical="center"/>
    </xf>
    <xf numFmtId="192" fontId="0" fillId="0" borderId="4" xfId="0" applyNumberFormat="1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vertical="center"/>
    </xf>
    <xf numFmtId="192" fontId="7" fillId="0" borderId="33" xfId="0" applyNumberFormat="1" applyFont="1" applyBorder="1" applyAlignment="1">
      <alignment vertical="center"/>
    </xf>
    <xf numFmtId="192" fontId="0" fillId="0" borderId="33" xfId="0" applyNumberFormat="1" applyBorder="1" applyAlignment="1">
      <alignment/>
    </xf>
    <xf numFmtId="192" fontId="7" fillId="0" borderId="36" xfId="17" applyNumberFormat="1" applyFont="1" applyBorder="1" applyAlignment="1">
      <alignment horizontal="right" vertical="center"/>
    </xf>
    <xf numFmtId="192" fontId="7" fillId="0" borderId="0" xfId="17" applyNumberFormat="1" applyFont="1" applyFill="1" applyBorder="1" applyAlignment="1">
      <alignment horizontal="center" vertical="center"/>
    </xf>
    <xf numFmtId="192" fontId="7" fillId="0" borderId="1" xfId="0" applyNumberFormat="1" applyFont="1" applyBorder="1" applyAlignment="1">
      <alignment vertical="center"/>
    </xf>
    <xf numFmtId="192" fontId="7" fillId="0" borderId="0" xfId="0" applyNumberFormat="1" applyFont="1" applyBorder="1" applyAlignment="1">
      <alignment vertical="center"/>
    </xf>
    <xf numFmtId="192" fontId="17" fillId="0" borderId="6" xfId="0" applyNumberFormat="1" applyFont="1" applyFill="1" applyBorder="1" applyAlignment="1">
      <alignment horizontal="justify" vertical="center" wrapText="1"/>
    </xf>
    <xf numFmtId="192" fontId="17" fillId="0" borderId="7" xfId="0" applyNumberFormat="1" applyFont="1" applyFill="1" applyBorder="1" applyAlignment="1">
      <alignment horizontal="justify" vertical="center" wrapText="1"/>
    </xf>
    <xf numFmtId="192" fontId="7" fillId="0" borderId="10" xfId="0" applyNumberFormat="1" applyFont="1" applyBorder="1" applyAlignment="1">
      <alignment horizontal="center" vertical="center"/>
    </xf>
    <xf numFmtId="192" fontId="7" fillId="0" borderId="13" xfId="0" applyNumberFormat="1" applyFont="1" applyBorder="1" applyAlignment="1">
      <alignment horizontal="right" vertical="center"/>
    </xf>
    <xf numFmtId="192" fontId="7" fillId="0" borderId="19" xfId="0" applyNumberFormat="1" applyFont="1" applyBorder="1" applyAlignment="1">
      <alignment horizontal="center" vertical="top"/>
    </xf>
    <xf numFmtId="192" fontId="7" fillId="0" borderId="2" xfId="0" applyNumberFormat="1" applyFont="1" applyBorder="1" applyAlignment="1">
      <alignment horizontal="center" vertical="top" wrapText="1"/>
    </xf>
    <xf numFmtId="192" fontId="18" fillId="0" borderId="6" xfId="0" applyNumberFormat="1" applyFont="1" applyFill="1" applyBorder="1" applyAlignment="1">
      <alignment horizontal="justify" vertical="center" wrapText="1"/>
    </xf>
    <xf numFmtId="192" fontId="17" fillId="0" borderId="44" xfId="0" applyNumberFormat="1" applyFont="1" applyFill="1" applyBorder="1" applyAlignment="1">
      <alignment horizontal="justify" vertical="center" wrapText="1"/>
    </xf>
    <xf numFmtId="192" fontId="7" fillId="0" borderId="5" xfId="17" applyNumberFormat="1" applyFont="1" applyBorder="1" applyAlignment="1">
      <alignment vertical="center"/>
    </xf>
    <xf numFmtId="192" fontId="7" fillId="0" borderId="33" xfId="17" applyNumberFormat="1" applyFont="1" applyFill="1" applyBorder="1" applyAlignment="1">
      <alignment horizontal="center" vertical="center"/>
    </xf>
    <xf numFmtId="192" fontId="5" fillId="0" borderId="7" xfId="17" applyNumberFormat="1" applyFont="1" applyBorder="1" applyAlignment="1">
      <alignment vertical="center"/>
    </xf>
    <xf numFmtId="192" fontId="7" fillId="0" borderId="7" xfId="0" applyNumberFormat="1" applyFont="1" applyBorder="1" applyAlignment="1">
      <alignment vertical="center"/>
    </xf>
    <xf numFmtId="192" fontId="7" fillId="0" borderId="7" xfId="17" applyNumberFormat="1" applyFont="1" applyBorder="1" applyAlignment="1">
      <alignment horizontal="center" vertical="center"/>
    </xf>
    <xf numFmtId="192" fontId="0" fillId="0" borderId="7" xfId="0" applyNumberFormat="1" applyBorder="1" applyAlignment="1">
      <alignment/>
    </xf>
    <xf numFmtId="192" fontId="7" fillId="0" borderId="7" xfId="17" applyNumberFormat="1" applyFont="1" applyFill="1" applyBorder="1" applyAlignment="1">
      <alignment horizontal="center" vertical="center"/>
    </xf>
    <xf numFmtId="192" fontId="7" fillId="0" borderId="1" xfId="17" applyNumberFormat="1" applyFont="1" applyBorder="1" applyAlignment="1">
      <alignment vertical="center"/>
    </xf>
    <xf numFmtId="192" fontId="7" fillId="0" borderId="0" xfId="17" applyNumberFormat="1" applyFont="1" applyBorder="1" applyAlignment="1">
      <alignment vertical="center"/>
    </xf>
    <xf numFmtId="192" fontId="7" fillId="0" borderId="40" xfId="17" applyNumberFormat="1" applyFont="1" applyBorder="1" applyAlignment="1">
      <alignment horizontal="center" vertical="top" wrapText="1"/>
    </xf>
    <xf numFmtId="192" fontId="7" fillId="0" borderId="8" xfId="17" applyNumberFormat="1" applyFont="1" applyFill="1" applyBorder="1" applyAlignment="1">
      <alignment horizontal="justify" vertical="center" wrapText="1"/>
    </xf>
    <xf numFmtId="192" fontId="7" fillId="0" borderId="40" xfId="17" applyNumberFormat="1" applyFont="1" applyFill="1" applyBorder="1" applyAlignment="1">
      <alignment horizontal="justify" vertical="center" wrapText="1"/>
    </xf>
    <xf numFmtId="192" fontId="8" fillId="0" borderId="6" xfId="17" applyNumberFormat="1" applyFont="1" applyFill="1" applyBorder="1" applyAlignment="1">
      <alignment horizontal="justify" vertical="center" wrapText="1"/>
    </xf>
    <xf numFmtId="192" fontId="7" fillId="0" borderId="16" xfId="17" applyNumberFormat="1" applyFont="1" applyBorder="1" applyAlignment="1">
      <alignment vertical="center"/>
    </xf>
    <xf numFmtId="192" fontId="14" fillId="0" borderId="0" xfId="17" applyNumberFormat="1" applyFont="1" applyAlignment="1">
      <alignment horizontal="center" vertical="center"/>
    </xf>
    <xf numFmtId="0" fontId="0" fillId="0" borderId="0" xfId="0" applyAlignment="1">
      <alignment vertical="center"/>
    </xf>
    <xf numFmtId="192" fontId="15" fillId="0" borderId="0" xfId="17" applyNumberFormat="1" applyFont="1" applyAlignment="1">
      <alignment horizontal="right" vertical="center"/>
    </xf>
    <xf numFmtId="192" fontId="7" fillId="0" borderId="45" xfId="17" applyNumberFormat="1" applyFont="1" applyBorder="1" applyAlignment="1">
      <alignment horizontal="center" vertical="center" textRotation="255"/>
    </xf>
    <xf numFmtId="192" fontId="7" fillId="0" borderId="39" xfId="17" applyNumberFormat="1" applyFont="1" applyBorder="1" applyAlignment="1">
      <alignment horizontal="center" vertical="center" textRotation="255"/>
    </xf>
    <xf numFmtId="192" fontId="7" fillId="0" borderId="21" xfId="17" applyNumberFormat="1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314325</xdr:rowOff>
    </xdr:from>
    <xdr:to>
      <xdr:col>7</xdr:col>
      <xdr:colOff>0</xdr:colOff>
      <xdr:row>8</xdr:row>
      <xdr:rowOff>247650</xdr:rowOff>
    </xdr:to>
    <xdr:sp>
      <xdr:nvSpPr>
        <xdr:cNvPr id="2" name="TextBox 5"/>
        <xdr:cNvSpPr txBox="1">
          <a:spLocks noChangeArrowheads="1"/>
        </xdr:cNvSpPr>
      </xdr:nvSpPr>
      <xdr:spPr>
        <a:xfrm flipH="1">
          <a:off x="5153025" y="2371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048375" y="8848725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TextBox 17"/>
        <xdr:cNvSpPr txBox="1">
          <a:spLocks noChangeArrowheads="1"/>
        </xdr:cNvSpPr>
      </xdr:nvSpPr>
      <xdr:spPr>
        <a:xfrm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TextBox 18"/>
        <xdr:cNvSpPr txBox="1">
          <a:spLocks noChangeArrowheads="1"/>
        </xdr:cNvSpPr>
      </xdr:nvSpPr>
      <xdr:spPr>
        <a:xfrm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TextBox 21"/>
        <xdr:cNvSpPr txBox="1">
          <a:spLocks noChangeArrowheads="1"/>
        </xdr:cNvSpPr>
      </xdr:nvSpPr>
      <xdr:spPr>
        <a:xfrm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" name="TextBox 22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" name="TextBox 24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" name="TextBox 25"/>
        <xdr:cNvSpPr txBox="1">
          <a:spLocks noChangeArrowheads="1"/>
        </xdr:cNvSpPr>
      </xdr:nvSpPr>
      <xdr:spPr>
        <a:xfrm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" name="TextBox 26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" name="TextBox 27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" name="TextBox 34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25" name="TextBox 35"/>
        <xdr:cNvSpPr txBox="1">
          <a:spLocks noChangeArrowheads="1"/>
        </xdr:cNvSpPr>
      </xdr:nvSpPr>
      <xdr:spPr>
        <a:xfrm flipH="1">
          <a:off x="5153025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6" name="TextBox 36"/>
        <xdr:cNvSpPr txBox="1">
          <a:spLocks noChangeArrowheads="1"/>
        </xdr:cNvSpPr>
      </xdr:nvSpPr>
      <xdr:spPr>
        <a:xfrm flipH="1"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27" name="TextBox 37"/>
        <xdr:cNvSpPr txBox="1">
          <a:spLocks noChangeArrowheads="1"/>
        </xdr:cNvSpPr>
      </xdr:nvSpPr>
      <xdr:spPr>
        <a:xfrm flipH="1">
          <a:off x="5153025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314325</xdr:rowOff>
    </xdr:from>
    <xdr:to>
      <xdr:col>7</xdr:col>
      <xdr:colOff>0</xdr:colOff>
      <xdr:row>8</xdr:row>
      <xdr:rowOff>247650</xdr:rowOff>
    </xdr:to>
    <xdr:sp>
      <xdr:nvSpPr>
        <xdr:cNvPr id="28" name="TextBox 38"/>
        <xdr:cNvSpPr txBox="1">
          <a:spLocks noChangeArrowheads="1"/>
        </xdr:cNvSpPr>
      </xdr:nvSpPr>
      <xdr:spPr>
        <a:xfrm flipH="1">
          <a:off x="5153025" y="23717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9" name="TextBox 39"/>
        <xdr:cNvSpPr txBox="1">
          <a:spLocks noChangeArrowheads="1"/>
        </xdr:cNvSpPr>
      </xdr:nvSpPr>
      <xdr:spPr>
        <a:xfrm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" name="TextBox 40"/>
        <xdr:cNvSpPr txBox="1">
          <a:spLocks noChangeArrowheads="1"/>
        </xdr:cNvSpPr>
      </xdr:nvSpPr>
      <xdr:spPr>
        <a:xfrm>
          <a:off x="6048375" y="16535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31" name="TextBox 41"/>
        <xdr:cNvSpPr txBox="1">
          <a:spLocks noChangeArrowheads="1"/>
        </xdr:cNvSpPr>
      </xdr:nvSpPr>
      <xdr:spPr>
        <a:xfrm flipH="1">
          <a:off x="5153025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2" name="TextBox 42"/>
        <xdr:cNvSpPr txBox="1">
          <a:spLocks noChangeArrowheads="1"/>
        </xdr:cNvSpPr>
      </xdr:nvSpPr>
      <xdr:spPr>
        <a:xfrm flipH="1"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33" name="TextBox 43"/>
        <xdr:cNvSpPr txBox="1">
          <a:spLocks noChangeArrowheads="1"/>
        </xdr:cNvSpPr>
      </xdr:nvSpPr>
      <xdr:spPr>
        <a:xfrm flipH="1">
          <a:off x="5153025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34" name="TextBox 44"/>
        <xdr:cNvSpPr txBox="1">
          <a:spLocks noChangeArrowheads="1"/>
        </xdr:cNvSpPr>
      </xdr:nvSpPr>
      <xdr:spPr>
        <a:xfrm flipH="1">
          <a:off x="5153025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35" name="TextBox 45"/>
        <xdr:cNvSpPr txBox="1">
          <a:spLocks noChangeArrowheads="1"/>
        </xdr:cNvSpPr>
      </xdr:nvSpPr>
      <xdr:spPr>
        <a:xfrm flipH="1">
          <a:off x="5153025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6" name="TextBox 46"/>
        <xdr:cNvSpPr txBox="1">
          <a:spLocks noChangeArrowheads="1"/>
        </xdr:cNvSpPr>
      </xdr:nvSpPr>
      <xdr:spPr>
        <a:xfrm flipH="1"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7" name="TextBox 47"/>
        <xdr:cNvSpPr txBox="1">
          <a:spLocks noChangeArrowheads="1"/>
        </xdr:cNvSpPr>
      </xdr:nvSpPr>
      <xdr:spPr>
        <a:xfrm flipH="1"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38" name="TextBox 48"/>
        <xdr:cNvSpPr txBox="1">
          <a:spLocks noChangeArrowheads="1"/>
        </xdr:cNvSpPr>
      </xdr:nvSpPr>
      <xdr:spPr>
        <a:xfrm flipH="1">
          <a:off x="5153025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39" name="TextBox 49"/>
        <xdr:cNvSpPr txBox="1">
          <a:spLocks noChangeArrowheads="1"/>
        </xdr:cNvSpPr>
      </xdr:nvSpPr>
      <xdr:spPr>
        <a:xfrm flipH="1">
          <a:off x="5153025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40" name="TextBox 50"/>
        <xdr:cNvSpPr txBox="1">
          <a:spLocks noChangeArrowheads="1"/>
        </xdr:cNvSpPr>
      </xdr:nvSpPr>
      <xdr:spPr>
        <a:xfrm flipH="1">
          <a:off x="5153025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41" name="TextBox 51"/>
        <xdr:cNvSpPr txBox="1">
          <a:spLocks noChangeArrowheads="1"/>
        </xdr:cNvSpPr>
      </xdr:nvSpPr>
      <xdr:spPr>
        <a:xfrm flipH="1">
          <a:off x="5153025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2" name="TextBox 52"/>
        <xdr:cNvSpPr txBox="1">
          <a:spLocks noChangeArrowheads="1"/>
        </xdr:cNvSpPr>
      </xdr:nvSpPr>
      <xdr:spPr>
        <a:xfrm flipH="1"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3" name="TextBox 53"/>
        <xdr:cNvSpPr txBox="1">
          <a:spLocks noChangeArrowheads="1"/>
        </xdr:cNvSpPr>
      </xdr:nvSpPr>
      <xdr:spPr>
        <a:xfrm flipH="1"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44" name="TextBox 54"/>
        <xdr:cNvSpPr txBox="1">
          <a:spLocks noChangeArrowheads="1"/>
        </xdr:cNvSpPr>
      </xdr:nvSpPr>
      <xdr:spPr>
        <a:xfrm flipH="1">
          <a:off x="5153025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45" name="TextBox 55"/>
        <xdr:cNvSpPr txBox="1">
          <a:spLocks noChangeArrowheads="1"/>
        </xdr:cNvSpPr>
      </xdr:nvSpPr>
      <xdr:spPr>
        <a:xfrm flipH="1">
          <a:off x="5153025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46" name="TextBox 56"/>
        <xdr:cNvSpPr txBox="1">
          <a:spLocks noChangeArrowheads="1"/>
        </xdr:cNvSpPr>
      </xdr:nvSpPr>
      <xdr:spPr>
        <a:xfrm flipH="1">
          <a:off x="5153025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314325</xdr:rowOff>
    </xdr:from>
    <xdr:to>
      <xdr:col>7</xdr:col>
      <xdr:colOff>0</xdr:colOff>
      <xdr:row>17</xdr:row>
      <xdr:rowOff>247650</xdr:rowOff>
    </xdr:to>
    <xdr:sp>
      <xdr:nvSpPr>
        <xdr:cNvPr id="47" name="TextBox 57"/>
        <xdr:cNvSpPr txBox="1">
          <a:spLocks noChangeArrowheads="1"/>
        </xdr:cNvSpPr>
      </xdr:nvSpPr>
      <xdr:spPr>
        <a:xfrm flipH="1">
          <a:off x="5153025" y="576262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8" name="TextBox 58"/>
        <xdr:cNvSpPr txBox="1">
          <a:spLocks noChangeArrowheads="1"/>
        </xdr:cNvSpPr>
      </xdr:nvSpPr>
      <xdr:spPr>
        <a:xfrm flipH="1"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9" name="TextBox 59"/>
        <xdr:cNvSpPr txBox="1">
          <a:spLocks noChangeArrowheads="1"/>
        </xdr:cNvSpPr>
      </xdr:nvSpPr>
      <xdr:spPr>
        <a:xfrm flipH="1">
          <a:off x="5153025" y="852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50" name="TextBox 60"/>
        <xdr:cNvSpPr txBox="1">
          <a:spLocks noChangeArrowheads="1"/>
        </xdr:cNvSpPr>
      </xdr:nvSpPr>
      <xdr:spPr>
        <a:xfrm flipH="1">
          <a:off x="5153025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314325</xdr:rowOff>
    </xdr:from>
    <xdr:to>
      <xdr:col>7</xdr:col>
      <xdr:colOff>0</xdr:colOff>
      <xdr:row>25</xdr:row>
      <xdr:rowOff>247650</xdr:rowOff>
    </xdr:to>
    <xdr:sp>
      <xdr:nvSpPr>
        <xdr:cNvPr id="51" name="TextBox 61"/>
        <xdr:cNvSpPr txBox="1">
          <a:spLocks noChangeArrowheads="1"/>
        </xdr:cNvSpPr>
      </xdr:nvSpPr>
      <xdr:spPr>
        <a:xfrm flipH="1">
          <a:off x="5153025" y="88392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39</xdr:row>
      <xdr:rowOff>95250</xdr:rowOff>
    </xdr:from>
    <xdr:to>
      <xdr:col>9</xdr:col>
      <xdr:colOff>352425</xdr:colOff>
      <xdr:row>43</xdr:row>
      <xdr:rowOff>19050</xdr:rowOff>
    </xdr:to>
    <xdr:sp>
      <xdr:nvSpPr>
        <xdr:cNvPr id="52" name="Line 62"/>
        <xdr:cNvSpPr>
          <a:spLocks/>
        </xdr:cNvSpPr>
      </xdr:nvSpPr>
      <xdr:spPr>
        <a:xfrm>
          <a:off x="7296150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39</xdr:row>
      <xdr:rowOff>95250</xdr:rowOff>
    </xdr:from>
    <xdr:to>
      <xdr:col>14</xdr:col>
      <xdr:colOff>352425</xdr:colOff>
      <xdr:row>43</xdr:row>
      <xdr:rowOff>19050</xdr:rowOff>
    </xdr:to>
    <xdr:sp>
      <xdr:nvSpPr>
        <xdr:cNvPr id="53" name="Line 64"/>
        <xdr:cNvSpPr>
          <a:spLocks/>
        </xdr:cNvSpPr>
      </xdr:nvSpPr>
      <xdr:spPr>
        <a:xfrm>
          <a:off x="10868025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352425</xdr:colOff>
      <xdr:row>39</xdr:row>
      <xdr:rowOff>95250</xdr:rowOff>
    </xdr:from>
    <xdr:to>
      <xdr:col>10</xdr:col>
      <xdr:colOff>352425</xdr:colOff>
      <xdr:row>43</xdr:row>
      <xdr:rowOff>19050</xdr:rowOff>
    </xdr:to>
    <xdr:sp>
      <xdr:nvSpPr>
        <xdr:cNvPr id="54" name="Line 68"/>
        <xdr:cNvSpPr>
          <a:spLocks/>
        </xdr:cNvSpPr>
      </xdr:nvSpPr>
      <xdr:spPr>
        <a:xfrm>
          <a:off x="8124825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352425</xdr:colOff>
      <xdr:row>39</xdr:row>
      <xdr:rowOff>95250</xdr:rowOff>
    </xdr:from>
    <xdr:to>
      <xdr:col>11</xdr:col>
      <xdr:colOff>352425</xdr:colOff>
      <xdr:row>43</xdr:row>
      <xdr:rowOff>19050</xdr:rowOff>
    </xdr:to>
    <xdr:sp>
      <xdr:nvSpPr>
        <xdr:cNvPr id="55" name="Line 69"/>
        <xdr:cNvSpPr>
          <a:spLocks/>
        </xdr:cNvSpPr>
      </xdr:nvSpPr>
      <xdr:spPr>
        <a:xfrm>
          <a:off x="8934450" y="13973175"/>
          <a:ext cx="0" cy="1333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4"/>
  <sheetViews>
    <sheetView tabSelected="1" view="pageBreakPreview" zoomScale="60" zoomScaleNormal="75" workbookViewId="0" topLeftCell="A1">
      <selection activeCell="H12" sqref="H12"/>
    </sheetView>
  </sheetViews>
  <sheetFormatPr defaultColWidth="9.00390625" defaultRowHeight="13.5"/>
  <cols>
    <col min="1" max="3" width="8.625" style="13" customWidth="1"/>
    <col min="4" max="4" width="3.00390625" style="13" customWidth="1"/>
    <col min="5" max="5" width="18.00390625" style="14" customWidth="1"/>
    <col min="6" max="6" width="11.75390625" style="15" customWidth="1"/>
    <col min="7" max="7" width="9.00390625" style="80" customWidth="1"/>
    <col min="8" max="8" width="11.75390625" style="80" customWidth="1"/>
    <col min="9" max="9" width="11.75390625" style="13" customWidth="1"/>
    <col min="10" max="10" width="10.875" style="13" customWidth="1"/>
    <col min="11" max="11" width="10.625" style="13" customWidth="1"/>
    <col min="12" max="12" width="10.375" style="13" customWidth="1"/>
    <col min="13" max="14" width="7.50390625" style="13" customWidth="1"/>
    <col min="15" max="15" width="10.625" style="13" customWidth="1"/>
    <col min="16" max="17" width="6.00390625" style="13" bestFit="1" customWidth="1"/>
    <col min="18" max="18" width="7.50390625" style="13" bestFit="1" customWidth="1"/>
    <col min="19" max="19" width="6.00390625" style="13" bestFit="1" customWidth="1"/>
    <col min="20" max="16384" width="9.00390625" style="13" customWidth="1"/>
  </cols>
  <sheetData>
    <row r="1" ht="6.75" customHeight="1"/>
    <row r="2" spans="1:14" s="18" customFormat="1" ht="27" customHeight="1">
      <c r="A2" s="150" t="s">
        <v>18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5:14" s="18" customFormat="1" ht="24" customHeight="1">
      <c r="E3" s="59"/>
      <c r="F3" s="59"/>
      <c r="G3" s="59"/>
      <c r="H3" s="59"/>
      <c r="K3" s="152" t="s">
        <v>84</v>
      </c>
      <c r="L3" s="152"/>
      <c r="M3" s="152"/>
      <c r="N3" s="152"/>
    </row>
    <row r="4" spans="3:8" s="18" customFormat="1" ht="36.75" customHeight="1">
      <c r="C4" s="16" t="s">
        <v>91</v>
      </c>
      <c r="E4" s="19"/>
      <c r="F4" s="19"/>
      <c r="G4" s="81"/>
      <c r="H4" s="81"/>
    </row>
    <row r="5" spans="4:8" ht="19.5" customHeight="1">
      <c r="D5" s="16"/>
      <c r="E5" s="16"/>
      <c r="F5" s="16"/>
      <c r="G5" s="82"/>
      <c r="H5" s="82"/>
    </row>
    <row r="6" spans="4:19" s="18" customFormat="1" ht="28.5" customHeight="1">
      <c r="D6" s="93" t="s">
        <v>4</v>
      </c>
      <c r="F6" s="21"/>
      <c r="G6" s="1"/>
      <c r="H6" s="1"/>
      <c r="I6" s="23"/>
      <c r="J6" s="23"/>
      <c r="K6" s="23"/>
      <c r="L6" s="23"/>
      <c r="M6" s="23"/>
      <c r="N6" s="23"/>
      <c r="O6" s="23"/>
      <c r="P6" s="23"/>
      <c r="Q6" s="23"/>
      <c r="S6" s="23"/>
    </row>
    <row r="7" spans="4:19" s="18" customFormat="1" ht="19.5" customHeight="1">
      <c r="D7" s="20"/>
      <c r="F7" s="21"/>
      <c r="G7" s="1"/>
      <c r="H7" s="1"/>
      <c r="I7" s="23"/>
      <c r="J7" s="23"/>
      <c r="K7" s="23"/>
      <c r="L7" s="23"/>
      <c r="M7" s="23"/>
      <c r="N7" s="23"/>
      <c r="O7" s="23"/>
      <c r="P7" s="23"/>
      <c r="Q7" s="23"/>
      <c r="S7" s="23"/>
    </row>
    <row r="8" spans="4:19" s="18" customFormat="1" ht="28.5" customHeight="1">
      <c r="D8" s="20"/>
      <c r="E8" s="18" t="s">
        <v>22</v>
      </c>
      <c r="F8" s="21"/>
      <c r="G8" s="1"/>
      <c r="H8" s="1"/>
      <c r="I8" s="23"/>
      <c r="J8" s="23"/>
      <c r="K8" s="23"/>
      <c r="L8" s="23"/>
      <c r="M8" s="23"/>
      <c r="N8" s="23"/>
      <c r="O8" s="23"/>
      <c r="P8" s="23"/>
      <c r="Q8" s="23"/>
      <c r="S8" s="23"/>
    </row>
    <row r="9" spans="4:19" s="18" customFormat="1" ht="22.5" customHeight="1">
      <c r="D9" s="24"/>
      <c r="E9" s="143"/>
      <c r="F9" s="26" t="s">
        <v>16</v>
      </c>
      <c r="G9" s="2"/>
      <c r="H9" s="9"/>
      <c r="I9" s="142"/>
      <c r="J9" s="142"/>
      <c r="K9" s="137"/>
      <c r="L9" s="23"/>
      <c r="M9" s="23"/>
      <c r="N9" s="23"/>
      <c r="O9" s="23"/>
      <c r="P9" s="23"/>
      <c r="Q9" s="23"/>
      <c r="S9" s="23"/>
    </row>
    <row r="10" spans="4:19" s="18" customFormat="1" ht="19.5" customHeight="1">
      <c r="D10" s="27"/>
      <c r="E10" s="144"/>
      <c r="F10" s="29"/>
      <c r="G10" s="106"/>
      <c r="H10" s="105" t="s">
        <v>79</v>
      </c>
      <c r="I10" s="105"/>
      <c r="J10" s="105"/>
      <c r="K10" s="105" t="s">
        <v>92</v>
      </c>
      <c r="L10" s="23"/>
      <c r="M10" s="23"/>
      <c r="N10" s="23"/>
      <c r="O10" s="23"/>
      <c r="P10" s="23"/>
      <c r="Q10" s="23"/>
      <c r="S10" s="23"/>
    </row>
    <row r="11" spans="4:19" s="30" customFormat="1" ht="36.75" customHeight="1" thickBot="1">
      <c r="D11" s="31"/>
      <c r="E11" s="145"/>
      <c r="F11" s="33"/>
      <c r="G11" s="4" t="s">
        <v>17</v>
      </c>
      <c r="H11" s="104" t="s">
        <v>80</v>
      </c>
      <c r="I11" s="104" t="s">
        <v>81</v>
      </c>
      <c r="J11" s="104" t="s">
        <v>86</v>
      </c>
      <c r="K11" s="104" t="s">
        <v>93</v>
      </c>
      <c r="L11" s="35"/>
      <c r="M11" s="35"/>
      <c r="N11" s="35"/>
      <c r="O11" s="35"/>
      <c r="P11" s="35"/>
      <c r="Q11" s="35"/>
      <c r="S11" s="35"/>
    </row>
    <row r="12" spans="4:19" s="18" customFormat="1" ht="28.5" customHeight="1" thickTop="1">
      <c r="D12" s="136"/>
      <c r="E12" s="146" t="s">
        <v>19</v>
      </c>
      <c r="F12" s="38">
        <f>SUM(H12:K12)</f>
        <v>14864</v>
      </c>
      <c r="G12" s="5">
        <f>F12/$F$15</f>
        <v>0.28505129926167416</v>
      </c>
      <c r="H12" s="39">
        <v>3699</v>
      </c>
      <c r="I12" s="39">
        <v>3961</v>
      </c>
      <c r="J12" s="39">
        <v>3487</v>
      </c>
      <c r="K12" s="39">
        <v>3717</v>
      </c>
      <c r="L12" s="23"/>
      <c r="M12" s="23"/>
      <c r="N12" s="23"/>
      <c r="O12" s="23"/>
      <c r="P12" s="23"/>
      <c r="Q12" s="23"/>
      <c r="S12" s="23"/>
    </row>
    <row r="13" spans="4:19" s="18" customFormat="1" ht="28.5" customHeight="1">
      <c r="D13" s="40"/>
      <c r="E13" s="41" t="s">
        <v>20</v>
      </c>
      <c r="F13" s="38">
        <f>SUM(H13:K13)</f>
        <v>36475</v>
      </c>
      <c r="G13" s="6">
        <f>F13/$F$15</f>
        <v>0.6994918017067792</v>
      </c>
      <c r="H13" s="39">
        <v>9164</v>
      </c>
      <c r="I13" s="39">
        <v>9767</v>
      </c>
      <c r="J13" s="39">
        <v>8570</v>
      </c>
      <c r="K13" s="39">
        <v>8974</v>
      </c>
      <c r="L13" s="23"/>
      <c r="M13" s="23"/>
      <c r="N13" s="23"/>
      <c r="O13" s="23"/>
      <c r="P13" s="23"/>
      <c r="Q13" s="23"/>
      <c r="S13" s="23"/>
    </row>
    <row r="14" spans="4:19" s="18" customFormat="1" ht="28.5" customHeight="1" thickBot="1">
      <c r="D14" s="149"/>
      <c r="E14" s="147" t="s">
        <v>5</v>
      </c>
      <c r="F14" s="38">
        <f>SUM(H14:K14)</f>
        <v>806</v>
      </c>
      <c r="G14" s="6">
        <f>F14/$F$15</f>
        <v>0.015456899031546649</v>
      </c>
      <c r="H14" s="39">
        <v>189</v>
      </c>
      <c r="I14" s="39">
        <v>211</v>
      </c>
      <c r="J14" s="39">
        <v>189</v>
      </c>
      <c r="K14" s="39">
        <v>217</v>
      </c>
      <c r="L14" s="23"/>
      <c r="M14" s="23"/>
      <c r="N14" s="23"/>
      <c r="O14" s="23"/>
      <c r="P14" s="23"/>
      <c r="Q14" s="23"/>
      <c r="S14" s="23"/>
    </row>
    <row r="15" spans="4:19" s="42" customFormat="1" ht="29.25" customHeight="1" thickTop="1">
      <c r="D15" s="114"/>
      <c r="E15" s="148" t="s">
        <v>21</v>
      </c>
      <c r="F15" s="45">
        <f>SUM(F12:F14)</f>
        <v>52145</v>
      </c>
      <c r="G15" s="7">
        <f>F15/$F$15</f>
        <v>1</v>
      </c>
      <c r="H15" s="46">
        <f>SUM(H12:H14)</f>
        <v>13052</v>
      </c>
      <c r="I15" s="46">
        <f>SUM(I12:I14)</f>
        <v>13939</v>
      </c>
      <c r="J15" s="46">
        <f>SUM(J12:J14)</f>
        <v>12246</v>
      </c>
      <c r="K15" s="46">
        <f>SUM(K12:K14)</f>
        <v>12908</v>
      </c>
      <c r="L15" s="48"/>
      <c r="M15" s="48"/>
      <c r="N15" s="48"/>
      <c r="O15" s="48"/>
      <c r="P15" s="48"/>
      <c r="Q15" s="48"/>
      <c r="S15" s="48"/>
    </row>
    <row r="16" spans="4:19" s="18" customFormat="1" ht="45" customHeight="1">
      <c r="D16" s="20"/>
      <c r="F16" s="21"/>
      <c r="G16" s="1"/>
      <c r="H16" s="1"/>
      <c r="I16" s="125"/>
      <c r="J16" s="125"/>
      <c r="K16" s="125"/>
      <c r="L16" s="23"/>
      <c r="M16" s="23"/>
      <c r="N16" s="23"/>
      <c r="O16" s="23"/>
      <c r="P16" s="23"/>
      <c r="Q16" s="23"/>
      <c r="S16" s="23"/>
    </row>
    <row r="17" spans="4:19" s="18" customFormat="1" ht="28.5" customHeight="1">
      <c r="D17" s="20"/>
      <c r="E17" s="18" t="s">
        <v>14</v>
      </c>
      <c r="F17" s="21"/>
      <c r="G17" s="1"/>
      <c r="H17" s="1"/>
      <c r="I17" s="23"/>
      <c r="J17" s="23"/>
      <c r="K17" s="23"/>
      <c r="L17" s="23"/>
      <c r="M17" s="23"/>
      <c r="N17" s="23"/>
      <c r="O17" s="23"/>
      <c r="P17" s="23"/>
      <c r="Q17" s="23"/>
      <c r="S17" s="23"/>
    </row>
    <row r="18" spans="4:19" s="18" customFormat="1" ht="23.25" customHeight="1">
      <c r="D18" s="24"/>
      <c r="E18" s="25"/>
      <c r="F18" s="26" t="s">
        <v>16</v>
      </c>
      <c r="G18" s="2"/>
      <c r="H18" s="9"/>
      <c r="I18" s="142"/>
      <c r="J18" s="142"/>
      <c r="K18" s="137"/>
      <c r="L18" s="23"/>
      <c r="M18" s="23"/>
      <c r="N18" s="23"/>
      <c r="O18" s="23"/>
      <c r="P18" s="23"/>
      <c r="Q18" s="23"/>
      <c r="S18" s="23"/>
    </row>
    <row r="19" spans="4:19" s="18" customFormat="1" ht="20.25" customHeight="1">
      <c r="D19" s="27"/>
      <c r="E19" s="28"/>
      <c r="F19" s="29"/>
      <c r="G19" s="106"/>
      <c r="H19" s="105" t="s">
        <v>79</v>
      </c>
      <c r="I19" s="105"/>
      <c r="J19" s="105"/>
      <c r="K19" s="105" t="s">
        <v>92</v>
      </c>
      <c r="L19" s="23"/>
      <c r="M19" s="23"/>
      <c r="N19" s="23"/>
      <c r="O19" s="23"/>
      <c r="P19" s="23"/>
      <c r="Q19" s="23"/>
      <c r="S19" s="23"/>
    </row>
    <row r="20" spans="4:19" s="18" customFormat="1" ht="37.5" customHeight="1" thickBot="1">
      <c r="D20" s="31"/>
      <c r="E20" s="32"/>
      <c r="F20" s="33"/>
      <c r="G20" s="4" t="s">
        <v>17</v>
      </c>
      <c r="H20" s="104" t="s">
        <v>80</v>
      </c>
      <c r="I20" s="104" t="s">
        <v>81</v>
      </c>
      <c r="J20" s="104" t="s">
        <v>86</v>
      </c>
      <c r="K20" s="104" t="s">
        <v>93</v>
      </c>
      <c r="L20" s="23"/>
      <c r="M20" s="23"/>
      <c r="N20" s="23"/>
      <c r="O20" s="23"/>
      <c r="P20" s="23"/>
      <c r="Q20" s="23"/>
      <c r="S20" s="23"/>
    </row>
    <row r="21" spans="4:19" s="18" customFormat="1" ht="28.5" customHeight="1" thickTop="1">
      <c r="D21" s="36"/>
      <c r="E21" s="37" t="s">
        <v>29</v>
      </c>
      <c r="F21" s="49">
        <f>SUM(H21:K21)</f>
        <v>51770</v>
      </c>
      <c r="G21" s="6">
        <f>F21/$F$23</f>
        <v>0.9928085147185732</v>
      </c>
      <c r="H21" s="39">
        <v>12974</v>
      </c>
      <c r="I21" s="39">
        <v>13850</v>
      </c>
      <c r="J21" s="39">
        <v>12151</v>
      </c>
      <c r="K21" s="39">
        <v>12795</v>
      </c>
      <c r="L21" s="23"/>
      <c r="M21" s="23"/>
      <c r="N21" s="23"/>
      <c r="O21" s="23"/>
      <c r="P21" s="23"/>
      <c r="Q21" s="23"/>
      <c r="S21" s="23"/>
    </row>
    <row r="22" spans="4:19" s="18" customFormat="1" ht="28.5" customHeight="1" thickBot="1">
      <c r="D22" s="40"/>
      <c r="E22" s="41" t="s">
        <v>30</v>
      </c>
      <c r="F22" s="49">
        <f>SUM(H22:K22)</f>
        <v>375</v>
      </c>
      <c r="G22" s="6">
        <f>F22/$F$23</f>
        <v>0.007191485281426791</v>
      </c>
      <c r="H22" s="39">
        <v>78</v>
      </c>
      <c r="I22" s="39">
        <v>89</v>
      </c>
      <c r="J22" s="39">
        <v>95</v>
      </c>
      <c r="K22" s="39">
        <v>113</v>
      </c>
      <c r="L22" s="23"/>
      <c r="M22" s="23"/>
      <c r="N22" s="23"/>
      <c r="O22" s="23"/>
      <c r="P22" s="23"/>
      <c r="Q22" s="23"/>
      <c r="S22" s="23"/>
    </row>
    <row r="23" spans="4:19" s="42" customFormat="1" ht="29.25" customHeight="1" thickTop="1">
      <c r="D23" s="43"/>
      <c r="E23" s="44" t="s">
        <v>21</v>
      </c>
      <c r="F23" s="50">
        <f>SUM(F21:F22)</f>
        <v>52145</v>
      </c>
      <c r="G23" s="7">
        <f>F23/$F$23</f>
        <v>1</v>
      </c>
      <c r="H23" s="46">
        <f>SUM(H21:H22)</f>
        <v>13052</v>
      </c>
      <c r="I23" s="46">
        <f>SUM(I21:I22)</f>
        <v>13939</v>
      </c>
      <c r="J23" s="46">
        <f>SUM(J21:J22)</f>
        <v>12246</v>
      </c>
      <c r="K23" s="46">
        <f>SUM(K21:K22)</f>
        <v>12908</v>
      </c>
      <c r="L23" s="48"/>
      <c r="M23" s="48"/>
      <c r="N23" s="48"/>
      <c r="O23" s="48"/>
      <c r="P23" s="48"/>
      <c r="Q23" s="48"/>
      <c r="S23" s="48"/>
    </row>
    <row r="24" spans="4:19" s="18" customFormat="1" ht="46.5" customHeight="1">
      <c r="D24" s="20"/>
      <c r="F24" s="21"/>
      <c r="G24" s="1"/>
      <c r="H24" s="1"/>
      <c r="I24" s="23"/>
      <c r="J24" s="23"/>
      <c r="K24" s="23"/>
      <c r="L24" s="23"/>
      <c r="M24" s="23"/>
      <c r="N24" s="23"/>
      <c r="O24" s="23"/>
      <c r="P24" s="23"/>
      <c r="Q24" s="23"/>
      <c r="S24" s="23"/>
    </row>
    <row r="25" spans="3:8" ht="25.5" customHeight="1">
      <c r="C25" s="18"/>
      <c r="D25" s="20"/>
      <c r="E25" s="18" t="s">
        <v>82</v>
      </c>
      <c r="F25" s="21"/>
      <c r="G25" s="1"/>
      <c r="H25" s="1"/>
    </row>
    <row r="26" spans="3:11" ht="22.5" customHeight="1">
      <c r="C26" s="18"/>
      <c r="D26" s="24"/>
      <c r="E26" s="25"/>
      <c r="F26" s="26" t="s">
        <v>16</v>
      </c>
      <c r="G26" s="2"/>
      <c r="H26" s="9"/>
      <c r="I26" s="138"/>
      <c r="J26" s="138"/>
      <c r="K26" s="117"/>
    </row>
    <row r="27" spans="3:11" ht="19.5" customHeight="1">
      <c r="C27" s="18"/>
      <c r="D27" s="27"/>
      <c r="E27" s="28"/>
      <c r="F27" s="29"/>
      <c r="G27" s="106"/>
      <c r="H27" s="105" t="s">
        <v>79</v>
      </c>
      <c r="I27" s="105"/>
      <c r="J27" s="105"/>
      <c r="K27" s="105" t="s">
        <v>92</v>
      </c>
    </row>
    <row r="28" spans="3:11" ht="36.75" customHeight="1" thickBot="1">
      <c r="C28" s="51"/>
      <c r="D28" s="31"/>
      <c r="E28" s="32"/>
      <c r="F28" s="33"/>
      <c r="G28" s="107" t="s">
        <v>17</v>
      </c>
      <c r="H28" s="108" t="s">
        <v>80</v>
      </c>
      <c r="I28" s="104" t="s">
        <v>81</v>
      </c>
      <c r="J28" s="104" t="s">
        <v>86</v>
      </c>
      <c r="K28" s="104" t="s">
        <v>93</v>
      </c>
    </row>
    <row r="29" spans="3:11" ht="28.5" customHeight="1" thickTop="1">
      <c r="C29" s="18"/>
      <c r="D29" s="153" t="s">
        <v>6</v>
      </c>
      <c r="E29" s="92" t="s">
        <v>7</v>
      </c>
      <c r="F29" s="49">
        <f>SUM(H29:K29)</f>
        <v>44418</v>
      </c>
      <c r="G29" s="8">
        <f>F29/$F$33</f>
        <v>0.8518170486144405</v>
      </c>
      <c r="H29" s="39">
        <v>11136</v>
      </c>
      <c r="I29" s="39">
        <v>11987</v>
      </c>
      <c r="J29" s="39">
        <v>10323</v>
      </c>
      <c r="K29" s="39">
        <v>10972</v>
      </c>
    </row>
    <row r="30" spans="3:11" ht="28.5" customHeight="1">
      <c r="C30" s="18"/>
      <c r="D30" s="154"/>
      <c r="E30" s="91" t="s">
        <v>8</v>
      </c>
      <c r="F30" s="49">
        <f>SUM(H30:K30)</f>
        <v>3519</v>
      </c>
      <c r="G30" s="9">
        <f>F30/$F$33</f>
        <v>0.067484897880909</v>
      </c>
      <c r="H30" s="39">
        <v>880</v>
      </c>
      <c r="I30" s="39">
        <v>900</v>
      </c>
      <c r="J30" s="39">
        <v>882</v>
      </c>
      <c r="K30" s="39">
        <v>857</v>
      </c>
    </row>
    <row r="31" spans="3:11" ht="27.75" customHeight="1">
      <c r="C31" s="18"/>
      <c r="D31" s="155"/>
      <c r="E31" s="91" t="s">
        <v>9</v>
      </c>
      <c r="F31" s="49">
        <f>SUM(H31:K31)</f>
        <v>879</v>
      </c>
      <c r="G31" s="9">
        <f>F31/$F$33</f>
        <v>0.016856841499664398</v>
      </c>
      <c r="H31" s="39">
        <v>244</v>
      </c>
      <c r="I31" s="39">
        <v>223</v>
      </c>
      <c r="J31" s="39">
        <v>215</v>
      </c>
      <c r="K31" s="39">
        <v>197</v>
      </c>
    </row>
    <row r="32" spans="3:11" ht="23.25" customHeight="1" thickBot="1">
      <c r="C32" s="18"/>
      <c r="D32" s="52"/>
      <c r="E32" s="53" t="s">
        <v>10</v>
      </c>
      <c r="F32" s="49">
        <f>SUM(H32:K32)</f>
        <v>3329</v>
      </c>
      <c r="G32" s="2">
        <f>F32/$F$33</f>
        <v>0.0638412120049861</v>
      </c>
      <c r="H32" s="39">
        <v>792</v>
      </c>
      <c r="I32" s="39">
        <v>829</v>
      </c>
      <c r="J32" s="39">
        <v>826</v>
      </c>
      <c r="K32" s="39">
        <v>882</v>
      </c>
    </row>
    <row r="33" spans="3:11" s="54" customFormat="1" ht="29.25" customHeight="1" thickTop="1">
      <c r="C33" s="42"/>
      <c r="D33" s="43"/>
      <c r="E33" s="44" t="s">
        <v>21</v>
      </c>
      <c r="F33" s="50">
        <f>SUM(F29:F32)</f>
        <v>52145</v>
      </c>
      <c r="G33" s="10">
        <f>F33/$F$33</f>
        <v>1</v>
      </c>
      <c r="H33" s="46">
        <f>SUM(H29:H32)</f>
        <v>13052</v>
      </c>
      <c r="I33" s="46">
        <f>SUM(I29:I32)</f>
        <v>13939</v>
      </c>
      <c r="J33" s="46">
        <f>SUM(J29:J32)</f>
        <v>12246</v>
      </c>
      <c r="K33" s="46">
        <f>SUM(K29:K32)</f>
        <v>12908</v>
      </c>
    </row>
    <row r="34" spans="4:8" ht="43.5" customHeight="1">
      <c r="D34" s="55"/>
      <c r="E34" s="56"/>
      <c r="F34" s="57"/>
      <c r="G34" s="11"/>
      <c r="H34" s="11"/>
    </row>
    <row r="35" spans="4:8" ht="27.75" customHeight="1">
      <c r="D35" s="20"/>
      <c r="E35" s="18" t="s">
        <v>83</v>
      </c>
      <c r="F35" s="18"/>
      <c r="G35" s="21"/>
      <c r="H35" s="1"/>
    </row>
    <row r="36" spans="4:12" ht="22.5" customHeight="1">
      <c r="D36" s="24"/>
      <c r="E36" s="25"/>
      <c r="F36" s="85" t="s">
        <v>33</v>
      </c>
      <c r="G36" s="26" t="s">
        <v>24</v>
      </c>
      <c r="H36" s="2"/>
      <c r="I36" s="138"/>
      <c r="J36" s="138"/>
      <c r="K36" s="138"/>
      <c r="L36" s="117"/>
    </row>
    <row r="37" spans="4:12" ht="20.25" customHeight="1">
      <c r="D37" s="27"/>
      <c r="E37" s="28"/>
      <c r="F37" s="103" t="s">
        <v>78</v>
      </c>
      <c r="G37" s="29"/>
      <c r="H37" s="87"/>
      <c r="I37" s="105" t="s">
        <v>79</v>
      </c>
      <c r="J37" s="105"/>
      <c r="K37" s="105"/>
      <c r="L37" s="105" t="s">
        <v>92</v>
      </c>
    </row>
    <row r="38" spans="4:12" ht="38.25" customHeight="1" thickBot="1">
      <c r="D38" s="31"/>
      <c r="E38" s="32"/>
      <c r="F38" s="84"/>
      <c r="G38" s="33"/>
      <c r="H38" s="4" t="s">
        <v>17</v>
      </c>
      <c r="I38" s="34" t="s">
        <v>80</v>
      </c>
      <c r="J38" s="104" t="s">
        <v>81</v>
      </c>
      <c r="K38" s="104" t="s">
        <v>86</v>
      </c>
      <c r="L38" s="104" t="s">
        <v>93</v>
      </c>
    </row>
    <row r="39" spans="4:12" ht="27.75" customHeight="1" thickTop="1">
      <c r="D39" s="109"/>
      <c r="E39" s="116" t="s">
        <v>25</v>
      </c>
      <c r="F39" s="124">
        <v>47</v>
      </c>
      <c r="G39" s="49">
        <f>SUM(I39:L39)</f>
        <v>34528</v>
      </c>
      <c r="H39" s="88">
        <f aca="true" t="shared" si="0" ref="H39:H44">G39/$G$44</f>
        <v>0.6621536101256112</v>
      </c>
      <c r="I39" s="39">
        <v>8654</v>
      </c>
      <c r="J39" s="39">
        <v>9236</v>
      </c>
      <c r="K39" s="39">
        <v>8079</v>
      </c>
      <c r="L39" s="39">
        <v>8559</v>
      </c>
    </row>
    <row r="40" spans="4:12" ht="27.75" customHeight="1">
      <c r="D40" s="110"/>
      <c r="E40" s="112" t="s">
        <v>28</v>
      </c>
      <c r="F40" s="86">
        <v>16</v>
      </c>
      <c r="G40" s="49">
        <f>SUM(I40:L40)</f>
        <v>12885</v>
      </c>
      <c r="H40" s="89">
        <f t="shared" si="0"/>
        <v>0.24709943426982453</v>
      </c>
      <c r="I40" s="39">
        <v>3333</v>
      </c>
      <c r="J40" s="39">
        <v>3507</v>
      </c>
      <c r="K40" s="39">
        <v>2969</v>
      </c>
      <c r="L40" s="39">
        <v>3076</v>
      </c>
    </row>
    <row r="41" spans="4:12" ht="27.75" customHeight="1">
      <c r="D41" s="110"/>
      <c r="E41" s="112" t="s">
        <v>26</v>
      </c>
      <c r="F41" s="86">
        <v>34</v>
      </c>
      <c r="G41" s="49">
        <f>SUM(I41:L41)</f>
        <v>3054</v>
      </c>
      <c r="H41" s="89">
        <f t="shared" si="0"/>
        <v>0.05856745613193978</v>
      </c>
      <c r="I41" s="39">
        <v>641</v>
      </c>
      <c r="J41" s="39">
        <v>818</v>
      </c>
      <c r="K41" s="39">
        <v>752</v>
      </c>
      <c r="L41" s="39">
        <v>843</v>
      </c>
    </row>
    <row r="42" spans="4:12" ht="27.75" customHeight="1">
      <c r="D42" s="110"/>
      <c r="E42" s="112" t="s">
        <v>27</v>
      </c>
      <c r="F42" s="86">
        <v>10</v>
      </c>
      <c r="G42" s="49">
        <f>SUM(I42:L42)</f>
        <v>1244</v>
      </c>
      <c r="H42" s="89">
        <f t="shared" si="0"/>
        <v>0.02385655384025314</v>
      </c>
      <c r="I42" s="39">
        <v>350</v>
      </c>
      <c r="J42" s="39">
        <v>317</v>
      </c>
      <c r="K42" s="39">
        <v>295</v>
      </c>
      <c r="L42" s="39">
        <v>282</v>
      </c>
    </row>
    <row r="43" spans="4:12" ht="27.75" customHeight="1" thickBot="1">
      <c r="D43" s="111"/>
      <c r="E43" s="113" t="s">
        <v>85</v>
      </c>
      <c r="F43" s="101">
        <v>17</v>
      </c>
      <c r="G43" s="49">
        <f>SUM(I43:L43)</f>
        <v>434</v>
      </c>
      <c r="H43" s="12">
        <f t="shared" si="0"/>
        <v>0.008322945632371272</v>
      </c>
      <c r="I43" s="39">
        <v>74</v>
      </c>
      <c r="J43" s="39">
        <v>61</v>
      </c>
      <c r="K43" s="39">
        <v>151</v>
      </c>
      <c r="L43" s="39">
        <v>148</v>
      </c>
    </row>
    <row r="44" spans="4:12" ht="27.75" customHeight="1" thickTop="1">
      <c r="D44" s="114"/>
      <c r="E44" s="115" t="s">
        <v>21</v>
      </c>
      <c r="F44" s="100">
        <f>SUM(F39:F43)</f>
        <v>124</v>
      </c>
      <c r="G44" s="50">
        <f>SUM(G39:G43)</f>
        <v>52145</v>
      </c>
      <c r="H44" s="90">
        <f t="shared" si="0"/>
        <v>1</v>
      </c>
      <c r="I44" s="47">
        <f>SUM(I39:I43)</f>
        <v>13052</v>
      </c>
      <c r="J44" s="47">
        <f>SUM(J39:J43)</f>
        <v>13939</v>
      </c>
      <c r="K44" s="47">
        <f>SUM(K39:K43)</f>
        <v>12246</v>
      </c>
      <c r="L44" s="47">
        <f>SUM(L39:L43)</f>
        <v>12908</v>
      </c>
    </row>
    <row r="45" spans="4:8" ht="24.75" customHeight="1">
      <c r="D45" s="55"/>
      <c r="E45" s="56"/>
      <c r="F45" s="56"/>
      <c r="G45" s="57"/>
      <c r="H45" s="11"/>
    </row>
    <row r="46" spans="5:7" ht="29.25" customHeight="1">
      <c r="E46" s="102" t="s">
        <v>89</v>
      </c>
      <c r="F46" s="14"/>
      <c r="G46" s="15"/>
    </row>
    <row r="47" spans="5:7" ht="16.5" customHeight="1">
      <c r="E47" s="102" t="s">
        <v>88</v>
      </c>
      <c r="F47" s="14"/>
      <c r="G47" s="15"/>
    </row>
    <row r="48" spans="4:8" s="18" customFormat="1" ht="16.5" customHeight="1">
      <c r="D48" s="13"/>
      <c r="E48" s="102" t="s">
        <v>90</v>
      </c>
      <c r="F48" s="14"/>
      <c r="G48" s="15"/>
      <c r="H48" s="80"/>
    </row>
    <row r="49" spans="3:8" s="18" customFormat="1" ht="16.5" customHeight="1">
      <c r="C49" s="13"/>
      <c r="D49" s="14"/>
      <c r="E49" s="102"/>
      <c r="F49" s="15"/>
      <c r="G49" s="80"/>
      <c r="H49" s="14"/>
    </row>
    <row r="50" spans="5:8" s="18" customFormat="1" ht="16.5" customHeight="1">
      <c r="E50" s="102"/>
      <c r="G50" s="3"/>
      <c r="H50" s="3"/>
    </row>
    <row r="51" spans="7:8" s="18" customFormat="1" ht="20.25" customHeight="1">
      <c r="G51" s="3"/>
      <c r="H51" s="3"/>
    </row>
    <row r="52" spans="7:8" s="18" customFormat="1" ht="20.25" customHeight="1">
      <c r="G52" s="3"/>
      <c r="H52" s="3"/>
    </row>
    <row r="53" spans="7:8" s="18" customFormat="1" ht="20.25" customHeight="1">
      <c r="G53" s="3"/>
      <c r="H53" s="3"/>
    </row>
    <row r="54" spans="7:8" s="18" customFormat="1" ht="20.25" customHeight="1">
      <c r="G54" s="3"/>
      <c r="H54" s="3"/>
    </row>
    <row r="55" spans="7:8" s="18" customFormat="1" ht="25.5" customHeight="1">
      <c r="G55" s="3"/>
      <c r="H55" s="3"/>
    </row>
    <row r="56" spans="7:8" s="18" customFormat="1" ht="20.25" customHeight="1">
      <c r="G56" s="3"/>
      <c r="H56" s="3"/>
    </row>
    <row r="57" spans="7:8" s="18" customFormat="1" ht="20.25" customHeight="1">
      <c r="G57" s="3"/>
      <c r="H57" s="3"/>
    </row>
    <row r="58" spans="7:8" s="18" customFormat="1" ht="20.25" customHeight="1">
      <c r="G58" s="3"/>
      <c r="H58" s="3"/>
    </row>
    <row r="59" spans="7:8" s="18" customFormat="1" ht="20.25" customHeight="1">
      <c r="G59" s="3"/>
      <c r="H59" s="3"/>
    </row>
    <row r="60" spans="7:8" s="18" customFormat="1" ht="20.25" customHeight="1">
      <c r="G60" s="3"/>
      <c r="H60" s="3"/>
    </row>
    <row r="61" spans="7:8" s="18" customFormat="1" ht="20.25" customHeight="1">
      <c r="G61" s="3"/>
      <c r="H61" s="3"/>
    </row>
    <row r="62" spans="7:8" s="18" customFormat="1" ht="20.25" customHeight="1">
      <c r="G62" s="3"/>
      <c r="H62" s="3"/>
    </row>
    <row r="63" spans="7:8" s="18" customFormat="1" ht="31.5" customHeight="1">
      <c r="G63" s="3"/>
      <c r="H63" s="3"/>
    </row>
    <row r="64" spans="7:8" s="18" customFormat="1" ht="14.25">
      <c r="G64" s="3"/>
      <c r="H64" s="3"/>
    </row>
  </sheetData>
  <mergeCells count="3">
    <mergeCell ref="A2:N2"/>
    <mergeCell ref="K3:N3"/>
    <mergeCell ref="D29:D31"/>
  </mergeCells>
  <printOptions/>
  <pageMargins left="0.5511811023622047" right="0.2755905511811024" top="0.5118110236220472" bottom="0.15748031496062992" header="0.4330708661417323" footer="0.1968503937007874"/>
  <pageSetup blackAndWhite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I60"/>
  <sheetViews>
    <sheetView view="pageBreakPreview" zoomScale="60" zoomScaleNormal="85" workbookViewId="0" topLeftCell="A1">
      <selection activeCell="A6" sqref="A6"/>
    </sheetView>
  </sheetViews>
  <sheetFormatPr defaultColWidth="9.00390625" defaultRowHeight="13.5"/>
  <cols>
    <col min="1" max="1" width="9.00390625" style="61" customWidth="1"/>
    <col min="2" max="2" width="8.50390625" style="61" customWidth="1"/>
    <col min="3" max="3" width="2.25390625" style="61" customWidth="1"/>
    <col min="4" max="4" width="12.625" style="61" customWidth="1"/>
    <col min="5" max="7" width="20.25390625" style="61" customWidth="1"/>
    <col min="8" max="8" width="19.00390625" style="61" customWidth="1"/>
    <col min="9" max="9" width="20.25390625" style="61" customWidth="1"/>
    <col min="10" max="16384" width="9.00390625" style="61" customWidth="1"/>
  </cols>
  <sheetData>
    <row r="1" ht="8.25" customHeight="1"/>
    <row r="2" spans="3:5" s="18" customFormat="1" ht="25.5" customHeight="1">
      <c r="C2" s="17" t="s">
        <v>18</v>
      </c>
      <c r="D2" s="58"/>
      <c r="E2" s="21"/>
    </row>
    <row r="3" spans="4:5" s="18" customFormat="1" ht="24" customHeight="1">
      <c r="D3" s="59"/>
      <c r="E3" s="59"/>
    </row>
    <row r="4" spans="3:5" s="18" customFormat="1" ht="36.75" customHeight="1">
      <c r="C4" s="19" t="str">
        <f>'3-1'!C4</f>
        <v>　【平成１７年４月～１８年３月】                 </v>
      </c>
      <c r="D4" s="19"/>
      <c r="E4" s="19"/>
    </row>
    <row r="6" spans="3:5" s="68" customFormat="1" ht="18.75" customHeight="1">
      <c r="C6" s="67"/>
      <c r="D6" s="68" t="s">
        <v>23</v>
      </c>
      <c r="E6" s="69"/>
    </row>
    <row r="7" spans="3:5" s="68" customFormat="1" ht="12.75" customHeight="1">
      <c r="C7" s="67"/>
      <c r="E7" s="69"/>
    </row>
    <row r="8" spans="3:9" s="68" customFormat="1" ht="22.5" customHeight="1">
      <c r="C8" s="70"/>
      <c r="D8" s="126"/>
      <c r="E8" s="130" t="s">
        <v>15</v>
      </c>
      <c r="F8" s="139"/>
      <c r="G8" s="139"/>
      <c r="H8" s="139"/>
      <c r="I8" s="122"/>
    </row>
    <row r="9" spans="3:9" s="72" customFormat="1" ht="14.25" customHeight="1">
      <c r="C9" s="71"/>
      <c r="D9" s="127"/>
      <c r="E9" s="131"/>
      <c r="F9" s="105" t="s">
        <v>79</v>
      </c>
      <c r="G9" s="105"/>
      <c r="H9" s="105"/>
      <c r="I9" s="105" t="s">
        <v>92</v>
      </c>
    </row>
    <row r="10" spans="3:9" s="74" customFormat="1" ht="39" customHeight="1" thickBot="1">
      <c r="C10" s="73"/>
      <c r="D10" s="133"/>
      <c r="E10" s="132"/>
      <c r="F10" s="34" t="s">
        <v>80</v>
      </c>
      <c r="G10" s="34" t="s">
        <v>81</v>
      </c>
      <c r="H10" s="34" t="s">
        <v>87</v>
      </c>
      <c r="I10" s="34" t="s">
        <v>94</v>
      </c>
    </row>
    <row r="11" spans="3:9" s="75" customFormat="1" ht="24.75" customHeight="1" thickTop="1">
      <c r="C11" s="118"/>
      <c r="D11" s="128" t="s">
        <v>0</v>
      </c>
      <c r="E11" s="119">
        <f>SUM(F11:I11)</f>
        <v>1351</v>
      </c>
      <c r="F11" s="39">
        <v>328</v>
      </c>
      <c r="G11" s="39">
        <v>300</v>
      </c>
      <c r="H11" s="39">
        <v>380</v>
      </c>
      <c r="I11" s="39">
        <v>343</v>
      </c>
    </row>
    <row r="12" spans="3:9" s="75" customFormat="1" ht="24.75" customHeight="1">
      <c r="C12" s="120"/>
      <c r="D12" s="129" t="s">
        <v>34</v>
      </c>
      <c r="E12" s="119">
        <f aca="true" t="shared" si="0" ref="E12:E56">SUM(F12:I12)</f>
        <v>1314</v>
      </c>
      <c r="F12" s="39">
        <v>311</v>
      </c>
      <c r="G12" s="39">
        <v>345</v>
      </c>
      <c r="H12" s="39">
        <v>319</v>
      </c>
      <c r="I12" s="39">
        <v>339</v>
      </c>
    </row>
    <row r="13" spans="3:9" s="75" customFormat="1" ht="24.75" customHeight="1">
      <c r="C13" s="120"/>
      <c r="D13" s="129" t="s">
        <v>35</v>
      </c>
      <c r="E13" s="119">
        <f t="shared" si="0"/>
        <v>364</v>
      </c>
      <c r="F13" s="39">
        <v>144</v>
      </c>
      <c r="G13" s="39">
        <v>97</v>
      </c>
      <c r="H13" s="39">
        <v>61</v>
      </c>
      <c r="I13" s="39">
        <v>62</v>
      </c>
    </row>
    <row r="14" spans="3:9" s="75" customFormat="1" ht="24.75" customHeight="1">
      <c r="C14" s="120"/>
      <c r="D14" s="129" t="s">
        <v>36</v>
      </c>
      <c r="E14" s="119">
        <f t="shared" si="0"/>
        <v>353</v>
      </c>
      <c r="F14" s="39">
        <v>97</v>
      </c>
      <c r="G14" s="39">
        <v>87</v>
      </c>
      <c r="H14" s="39">
        <v>75</v>
      </c>
      <c r="I14" s="39">
        <v>94</v>
      </c>
    </row>
    <row r="15" spans="3:9" s="75" customFormat="1" ht="24.75" customHeight="1">
      <c r="C15" s="120"/>
      <c r="D15" s="129" t="s">
        <v>37</v>
      </c>
      <c r="E15" s="119">
        <f t="shared" si="0"/>
        <v>705</v>
      </c>
      <c r="F15" s="39">
        <v>150</v>
      </c>
      <c r="G15" s="39">
        <v>173</v>
      </c>
      <c r="H15" s="39">
        <v>211</v>
      </c>
      <c r="I15" s="39">
        <v>171</v>
      </c>
    </row>
    <row r="16" spans="3:9" s="75" customFormat="1" ht="24.75" customHeight="1">
      <c r="C16" s="120"/>
      <c r="D16" s="129" t="s">
        <v>38</v>
      </c>
      <c r="E16" s="119">
        <f t="shared" si="0"/>
        <v>382</v>
      </c>
      <c r="F16" s="39">
        <v>95</v>
      </c>
      <c r="G16" s="39">
        <v>103</v>
      </c>
      <c r="H16" s="39">
        <v>71</v>
      </c>
      <c r="I16" s="39">
        <v>113</v>
      </c>
    </row>
    <row r="17" spans="3:9" s="75" customFormat="1" ht="24.75" customHeight="1">
      <c r="C17" s="120"/>
      <c r="D17" s="129" t="s">
        <v>39</v>
      </c>
      <c r="E17" s="119">
        <f t="shared" si="0"/>
        <v>1086</v>
      </c>
      <c r="F17" s="39">
        <v>267</v>
      </c>
      <c r="G17" s="39">
        <v>250</v>
      </c>
      <c r="H17" s="39">
        <v>243</v>
      </c>
      <c r="I17" s="39">
        <v>326</v>
      </c>
    </row>
    <row r="18" spans="3:9" s="75" customFormat="1" ht="24.75" customHeight="1">
      <c r="C18" s="120"/>
      <c r="D18" s="129" t="s">
        <v>40</v>
      </c>
      <c r="E18" s="119">
        <f t="shared" si="0"/>
        <v>557</v>
      </c>
      <c r="F18" s="39">
        <v>150</v>
      </c>
      <c r="G18" s="39">
        <v>142</v>
      </c>
      <c r="H18" s="39">
        <v>130</v>
      </c>
      <c r="I18" s="39">
        <v>135</v>
      </c>
    </row>
    <row r="19" spans="3:9" s="75" customFormat="1" ht="24.75" customHeight="1">
      <c r="C19" s="120"/>
      <c r="D19" s="129" t="s">
        <v>41</v>
      </c>
      <c r="E19" s="119">
        <f t="shared" si="0"/>
        <v>1013</v>
      </c>
      <c r="F19" s="39">
        <v>235</v>
      </c>
      <c r="G19" s="39">
        <v>286</v>
      </c>
      <c r="H19" s="39">
        <v>259</v>
      </c>
      <c r="I19" s="39">
        <v>233</v>
      </c>
    </row>
    <row r="20" spans="3:9" s="75" customFormat="1" ht="24.75" customHeight="1">
      <c r="C20" s="120"/>
      <c r="D20" s="129" t="s">
        <v>42</v>
      </c>
      <c r="E20" s="119">
        <f t="shared" si="0"/>
        <v>1645</v>
      </c>
      <c r="F20" s="39">
        <v>393</v>
      </c>
      <c r="G20" s="39">
        <v>403</v>
      </c>
      <c r="H20" s="39">
        <v>433</v>
      </c>
      <c r="I20" s="39">
        <v>416</v>
      </c>
    </row>
    <row r="21" spans="3:9" s="75" customFormat="1" ht="24.75" customHeight="1">
      <c r="C21" s="120"/>
      <c r="D21" s="129" t="s">
        <v>43</v>
      </c>
      <c r="E21" s="119">
        <f t="shared" si="0"/>
        <v>2724</v>
      </c>
      <c r="F21" s="39">
        <v>707</v>
      </c>
      <c r="G21" s="39">
        <v>762</v>
      </c>
      <c r="H21" s="39">
        <v>664</v>
      </c>
      <c r="I21" s="39">
        <v>591</v>
      </c>
    </row>
    <row r="22" spans="3:9" s="75" customFormat="1" ht="24.75" customHeight="1">
      <c r="C22" s="120"/>
      <c r="D22" s="129" t="s">
        <v>44</v>
      </c>
      <c r="E22" s="119">
        <f t="shared" si="0"/>
        <v>3592</v>
      </c>
      <c r="F22" s="39">
        <v>835</v>
      </c>
      <c r="G22" s="39">
        <v>1058</v>
      </c>
      <c r="H22" s="39">
        <v>812</v>
      </c>
      <c r="I22" s="39">
        <v>887</v>
      </c>
    </row>
    <row r="23" spans="3:9" s="75" customFormat="1" ht="24.75" customHeight="1">
      <c r="C23" s="120"/>
      <c r="D23" s="129" t="s">
        <v>45</v>
      </c>
      <c r="E23" s="119">
        <f t="shared" si="0"/>
        <v>7694</v>
      </c>
      <c r="F23" s="39">
        <v>2144</v>
      </c>
      <c r="G23" s="39">
        <v>2157</v>
      </c>
      <c r="H23" s="39">
        <v>1635</v>
      </c>
      <c r="I23" s="39">
        <v>1758</v>
      </c>
    </row>
    <row r="24" spans="3:9" s="75" customFormat="1" ht="24.75" customHeight="1">
      <c r="C24" s="120"/>
      <c r="D24" s="129" t="s">
        <v>1</v>
      </c>
      <c r="E24" s="119">
        <f t="shared" si="0"/>
        <v>3053</v>
      </c>
      <c r="F24" s="39">
        <v>798</v>
      </c>
      <c r="G24" s="39">
        <v>762</v>
      </c>
      <c r="H24" s="39">
        <v>733</v>
      </c>
      <c r="I24" s="39">
        <v>760</v>
      </c>
    </row>
    <row r="25" spans="3:9" s="75" customFormat="1" ht="24.75" customHeight="1">
      <c r="C25" s="120"/>
      <c r="D25" s="129" t="s">
        <v>46</v>
      </c>
      <c r="E25" s="119">
        <f t="shared" si="0"/>
        <v>342</v>
      </c>
      <c r="F25" s="39">
        <v>87</v>
      </c>
      <c r="G25" s="39">
        <v>84</v>
      </c>
      <c r="H25" s="39">
        <v>70</v>
      </c>
      <c r="I25" s="39">
        <v>101</v>
      </c>
    </row>
    <row r="26" spans="3:9" s="75" customFormat="1" ht="24.75" customHeight="1">
      <c r="C26" s="120"/>
      <c r="D26" s="129" t="s">
        <v>47</v>
      </c>
      <c r="E26" s="119">
        <f t="shared" si="0"/>
        <v>499</v>
      </c>
      <c r="F26" s="39">
        <v>111</v>
      </c>
      <c r="G26" s="39">
        <v>115</v>
      </c>
      <c r="H26" s="39">
        <v>130</v>
      </c>
      <c r="I26" s="39">
        <v>143</v>
      </c>
    </row>
    <row r="27" spans="3:9" s="75" customFormat="1" ht="24.75" customHeight="1">
      <c r="C27" s="120"/>
      <c r="D27" s="129" t="s">
        <v>48</v>
      </c>
      <c r="E27" s="119">
        <f t="shared" si="0"/>
        <v>685</v>
      </c>
      <c r="F27" s="39">
        <v>164</v>
      </c>
      <c r="G27" s="39">
        <v>185</v>
      </c>
      <c r="H27" s="39">
        <v>190</v>
      </c>
      <c r="I27" s="39">
        <v>146</v>
      </c>
    </row>
    <row r="28" spans="3:9" s="75" customFormat="1" ht="24.75" customHeight="1">
      <c r="C28" s="120"/>
      <c r="D28" s="129" t="s">
        <v>49</v>
      </c>
      <c r="E28" s="119">
        <f t="shared" si="0"/>
        <v>151</v>
      </c>
      <c r="F28" s="39">
        <v>30</v>
      </c>
      <c r="G28" s="39">
        <v>29</v>
      </c>
      <c r="H28" s="39">
        <v>54</v>
      </c>
      <c r="I28" s="39">
        <v>38</v>
      </c>
    </row>
    <row r="29" spans="3:9" s="75" customFormat="1" ht="24.75" customHeight="1">
      <c r="C29" s="120"/>
      <c r="D29" s="129" t="s">
        <v>50</v>
      </c>
      <c r="E29" s="119">
        <f t="shared" si="0"/>
        <v>149</v>
      </c>
      <c r="F29" s="39">
        <v>25</v>
      </c>
      <c r="G29" s="39">
        <v>54</v>
      </c>
      <c r="H29" s="39">
        <v>37</v>
      </c>
      <c r="I29" s="39">
        <v>33</v>
      </c>
    </row>
    <row r="30" spans="3:9" s="75" customFormat="1" ht="24.75" customHeight="1">
      <c r="C30" s="120"/>
      <c r="D30" s="129" t="s">
        <v>51</v>
      </c>
      <c r="E30" s="119">
        <f t="shared" si="0"/>
        <v>1387</v>
      </c>
      <c r="F30" s="39">
        <v>388</v>
      </c>
      <c r="G30" s="39">
        <v>347</v>
      </c>
      <c r="H30" s="39">
        <v>278</v>
      </c>
      <c r="I30" s="39">
        <v>374</v>
      </c>
    </row>
    <row r="31" spans="3:9" s="75" customFormat="1" ht="24.75" customHeight="1">
      <c r="C31" s="120"/>
      <c r="D31" s="129" t="s">
        <v>52</v>
      </c>
      <c r="E31" s="119">
        <f t="shared" si="0"/>
        <v>299</v>
      </c>
      <c r="F31" s="39">
        <v>42</v>
      </c>
      <c r="G31" s="39">
        <v>91</v>
      </c>
      <c r="H31" s="39">
        <v>90</v>
      </c>
      <c r="I31" s="39">
        <v>76</v>
      </c>
    </row>
    <row r="32" spans="3:9" s="75" customFormat="1" ht="24.75" customHeight="1">
      <c r="C32" s="120"/>
      <c r="D32" s="129" t="s">
        <v>53</v>
      </c>
      <c r="E32" s="119">
        <f t="shared" si="0"/>
        <v>632</v>
      </c>
      <c r="F32" s="39">
        <v>139</v>
      </c>
      <c r="G32" s="39">
        <v>167</v>
      </c>
      <c r="H32" s="39">
        <v>155</v>
      </c>
      <c r="I32" s="39">
        <v>171</v>
      </c>
    </row>
    <row r="33" spans="3:9" s="75" customFormat="1" ht="24.75" customHeight="1">
      <c r="C33" s="120"/>
      <c r="D33" s="129" t="s">
        <v>54</v>
      </c>
      <c r="E33" s="119">
        <f t="shared" si="0"/>
        <v>1242</v>
      </c>
      <c r="F33" s="39">
        <v>324</v>
      </c>
      <c r="G33" s="39">
        <v>355</v>
      </c>
      <c r="H33" s="39">
        <v>306</v>
      </c>
      <c r="I33" s="39">
        <v>257</v>
      </c>
    </row>
    <row r="34" spans="3:9" s="75" customFormat="1" ht="24.75" customHeight="1">
      <c r="C34" s="120"/>
      <c r="D34" s="129" t="s">
        <v>55</v>
      </c>
      <c r="E34" s="119">
        <f t="shared" si="0"/>
        <v>859</v>
      </c>
      <c r="F34" s="39">
        <v>249</v>
      </c>
      <c r="G34" s="39">
        <v>253</v>
      </c>
      <c r="H34" s="39">
        <v>190</v>
      </c>
      <c r="I34" s="39">
        <v>167</v>
      </c>
    </row>
    <row r="35" spans="3:9" s="75" customFormat="1" ht="24.75" customHeight="1">
      <c r="C35" s="120"/>
      <c r="D35" s="129" t="s">
        <v>56</v>
      </c>
      <c r="E35" s="119">
        <f t="shared" si="0"/>
        <v>1132</v>
      </c>
      <c r="F35" s="39">
        <v>298</v>
      </c>
      <c r="G35" s="39">
        <v>253</v>
      </c>
      <c r="H35" s="39">
        <v>306</v>
      </c>
      <c r="I35" s="39">
        <v>275</v>
      </c>
    </row>
    <row r="36" spans="3:9" s="75" customFormat="1" ht="24.75" customHeight="1">
      <c r="C36" s="120"/>
      <c r="D36" s="129" t="s">
        <v>57</v>
      </c>
      <c r="E36" s="119">
        <f t="shared" si="0"/>
        <v>1153</v>
      </c>
      <c r="F36" s="39">
        <v>285</v>
      </c>
      <c r="G36" s="39">
        <v>332</v>
      </c>
      <c r="H36" s="39">
        <v>250</v>
      </c>
      <c r="I36" s="39">
        <v>286</v>
      </c>
    </row>
    <row r="37" spans="3:9" s="75" customFormat="1" ht="24.75" customHeight="1">
      <c r="C37" s="120"/>
      <c r="D37" s="129" t="s">
        <v>58</v>
      </c>
      <c r="E37" s="119">
        <f t="shared" si="0"/>
        <v>4212</v>
      </c>
      <c r="F37" s="39">
        <v>1026</v>
      </c>
      <c r="G37" s="39">
        <v>1046</v>
      </c>
      <c r="H37" s="39">
        <v>840</v>
      </c>
      <c r="I37" s="39">
        <v>1300</v>
      </c>
    </row>
    <row r="38" spans="3:9" s="75" customFormat="1" ht="24.75" customHeight="1">
      <c r="C38" s="120"/>
      <c r="D38" s="129" t="s">
        <v>59</v>
      </c>
      <c r="E38" s="119">
        <f t="shared" si="0"/>
        <v>1138</v>
      </c>
      <c r="F38" s="39">
        <v>273</v>
      </c>
      <c r="G38" s="39">
        <v>257</v>
      </c>
      <c r="H38" s="39">
        <v>312</v>
      </c>
      <c r="I38" s="39">
        <v>296</v>
      </c>
    </row>
    <row r="39" spans="3:9" s="75" customFormat="1" ht="24.75" customHeight="1">
      <c r="C39" s="120"/>
      <c r="D39" s="129" t="s">
        <v>60</v>
      </c>
      <c r="E39" s="119">
        <f t="shared" si="0"/>
        <v>577</v>
      </c>
      <c r="F39" s="39">
        <v>148</v>
      </c>
      <c r="G39" s="39">
        <v>154</v>
      </c>
      <c r="H39" s="39">
        <v>127</v>
      </c>
      <c r="I39" s="39">
        <v>148</v>
      </c>
    </row>
    <row r="40" spans="3:9" s="75" customFormat="1" ht="24.75" customHeight="1">
      <c r="C40" s="120"/>
      <c r="D40" s="129" t="s">
        <v>2</v>
      </c>
      <c r="E40" s="119">
        <f t="shared" si="0"/>
        <v>675</v>
      </c>
      <c r="F40" s="39">
        <v>166</v>
      </c>
      <c r="G40" s="39">
        <v>184</v>
      </c>
      <c r="H40" s="39">
        <v>166</v>
      </c>
      <c r="I40" s="39">
        <v>159</v>
      </c>
    </row>
    <row r="41" spans="3:9" s="75" customFormat="1" ht="24.75" customHeight="1">
      <c r="C41" s="120"/>
      <c r="D41" s="129" t="s">
        <v>61</v>
      </c>
      <c r="E41" s="119">
        <f t="shared" si="0"/>
        <v>372</v>
      </c>
      <c r="F41" s="39">
        <v>63</v>
      </c>
      <c r="G41" s="39">
        <v>96</v>
      </c>
      <c r="H41" s="39">
        <v>88</v>
      </c>
      <c r="I41" s="39">
        <v>125</v>
      </c>
    </row>
    <row r="42" spans="3:9" s="75" customFormat="1" ht="24.75" customHeight="1">
      <c r="C42" s="120"/>
      <c r="D42" s="129" t="s">
        <v>62</v>
      </c>
      <c r="E42" s="119">
        <f t="shared" si="0"/>
        <v>506</v>
      </c>
      <c r="F42" s="39">
        <v>113</v>
      </c>
      <c r="G42" s="39">
        <v>135</v>
      </c>
      <c r="H42" s="39">
        <v>104</v>
      </c>
      <c r="I42" s="39">
        <v>154</v>
      </c>
    </row>
    <row r="43" spans="3:9" s="75" customFormat="1" ht="24.75" customHeight="1">
      <c r="C43" s="120"/>
      <c r="D43" s="129" t="s">
        <v>63</v>
      </c>
      <c r="E43" s="119">
        <f t="shared" si="0"/>
        <v>2203</v>
      </c>
      <c r="F43" s="39">
        <v>525</v>
      </c>
      <c r="G43" s="39">
        <v>607</v>
      </c>
      <c r="H43" s="39">
        <v>507</v>
      </c>
      <c r="I43" s="39">
        <v>564</v>
      </c>
    </row>
    <row r="44" spans="3:9" s="75" customFormat="1" ht="24.75" customHeight="1">
      <c r="C44" s="120"/>
      <c r="D44" s="129" t="s">
        <v>64</v>
      </c>
      <c r="E44" s="119">
        <f t="shared" si="0"/>
        <v>765</v>
      </c>
      <c r="F44" s="39">
        <v>199</v>
      </c>
      <c r="G44" s="39">
        <v>224</v>
      </c>
      <c r="H44" s="39">
        <v>172</v>
      </c>
      <c r="I44" s="39">
        <v>170</v>
      </c>
    </row>
    <row r="45" spans="3:9" s="75" customFormat="1" ht="24.75" customHeight="1">
      <c r="C45" s="120"/>
      <c r="D45" s="129" t="s">
        <v>65</v>
      </c>
      <c r="E45" s="119">
        <f t="shared" si="0"/>
        <v>348</v>
      </c>
      <c r="F45" s="39">
        <v>99</v>
      </c>
      <c r="G45" s="39">
        <v>87</v>
      </c>
      <c r="H45" s="39">
        <v>102</v>
      </c>
      <c r="I45" s="39">
        <v>60</v>
      </c>
    </row>
    <row r="46" spans="3:9" s="75" customFormat="1" ht="24.75" customHeight="1">
      <c r="C46" s="120"/>
      <c r="D46" s="129" t="s">
        <v>66</v>
      </c>
      <c r="E46" s="119">
        <f t="shared" si="0"/>
        <v>646</v>
      </c>
      <c r="F46" s="39">
        <v>157</v>
      </c>
      <c r="G46" s="39">
        <v>197</v>
      </c>
      <c r="H46" s="39">
        <v>135</v>
      </c>
      <c r="I46" s="39">
        <v>157</v>
      </c>
    </row>
    <row r="47" spans="3:9" s="75" customFormat="1" ht="24.75" customHeight="1">
      <c r="C47" s="120"/>
      <c r="D47" s="129" t="s">
        <v>67</v>
      </c>
      <c r="E47" s="119">
        <f t="shared" si="0"/>
        <v>452</v>
      </c>
      <c r="F47" s="39">
        <v>102</v>
      </c>
      <c r="G47" s="39">
        <v>142</v>
      </c>
      <c r="H47" s="39">
        <v>110</v>
      </c>
      <c r="I47" s="39">
        <v>98</v>
      </c>
    </row>
    <row r="48" spans="3:9" s="75" customFormat="1" ht="24.75" customHeight="1">
      <c r="C48" s="120"/>
      <c r="D48" s="129" t="s">
        <v>68</v>
      </c>
      <c r="E48" s="119">
        <f t="shared" si="0"/>
        <v>493</v>
      </c>
      <c r="F48" s="39">
        <v>139</v>
      </c>
      <c r="G48" s="39">
        <v>135</v>
      </c>
      <c r="H48" s="39">
        <v>118</v>
      </c>
      <c r="I48" s="39">
        <v>101</v>
      </c>
    </row>
    <row r="49" spans="3:9" s="75" customFormat="1" ht="24.75" customHeight="1">
      <c r="C49" s="120"/>
      <c r="D49" s="129" t="s">
        <v>69</v>
      </c>
      <c r="E49" s="119">
        <f t="shared" si="0"/>
        <v>232</v>
      </c>
      <c r="F49" s="39">
        <v>61</v>
      </c>
      <c r="G49" s="39">
        <v>69</v>
      </c>
      <c r="H49" s="39">
        <v>54</v>
      </c>
      <c r="I49" s="39">
        <v>48</v>
      </c>
    </row>
    <row r="50" spans="3:9" s="75" customFormat="1" ht="24.75" customHeight="1">
      <c r="C50" s="120"/>
      <c r="D50" s="129" t="s">
        <v>70</v>
      </c>
      <c r="E50" s="119">
        <f t="shared" si="0"/>
        <v>709</v>
      </c>
      <c r="F50" s="39">
        <v>168</v>
      </c>
      <c r="G50" s="39">
        <v>189</v>
      </c>
      <c r="H50" s="39">
        <v>175</v>
      </c>
      <c r="I50" s="39">
        <v>177</v>
      </c>
    </row>
    <row r="51" spans="3:9" s="75" customFormat="1" ht="24.75" customHeight="1">
      <c r="C51" s="120"/>
      <c r="D51" s="129" t="s">
        <v>71</v>
      </c>
      <c r="E51" s="119">
        <f t="shared" si="0"/>
        <v>1302</v>
      </c>
      <c r="F51" s="39">
        <v>293</v>
      </c>
      <c r="G51" s="39">
        <v>423</v>
      </c>
      <c r="H51" s="39">
        <v>346</v>
      </c>
      <c r="I51" s="39">
        <v>240</v>
      </c>
    </row>
    <row r="52" spans="3:9" s="75" customFormat="1" ht="24.75" customHeight="1">
      <c r="C52" s="120"/>
      <c r="D52" s="129" t="s">
        <v>72</v>
      </c>
      <c r="E52" s="119">
        <f t="shared" si="0"/>
        <v>520</v>
      </c>
      <c r="F52" s="39">
        <v>130</v>
      </c>
      <c r="G52" s="39">
        <v>145</v>
      </c>
      <c r="H52" s="39">
        <v>121</v>
      </c>
      <c r="I52" s="39">
        <v>124</v>
      </c>
    </row>
    <row r="53" spans="3:9" s="75" customFormat="1" ht="24.75" customHeight="1">
      <c r="C53" s="120"/>
      <c r="D53" s="129" t="s">
        <v>73</v>
      </c>
      <c r="E53" s="119">
        <f t="shared" si="0"/>
        <v>352</v>
      </c>
      <c r="F53" s="39">
        <v>107</v>
      </c>
      <c r="G53" s="39">
        <v>86</v>
      </c>
      <c r="H53" s="39">
        <v>67</v>
      </c>
      <c r="I53" s="39">
        <v>92</v>
      </c>
    </row>
    <row r="54" spans="3:9" s="75" customFormat="1" ht="24.75" customHeight="1">
      <c r="C54" s="120"/>
      <c r="D54" s="129" t="s">
        <v>74</v>
      </c>
      <c r="E54" s="119">
        <f t="shared" si="0"/>
        <v>346</v>
      </c>
      <c r="F54" s="39">
        <v>49</v>
      </c>
      <c r="G54" s="39">
        <v>97</v>
      </c>
      <c r="H54" s="39">
        <v>107</v>
      </c>
      <c r="I54" s="39">
        <v>93</v>
      </c>
    </row>
    <row r="55" spans="3:9" s="75" customFormat="1" ht="24.75" customHeight="1">
      <c r="C55" s="120"/>
      <c r="D55" s="129" t="s">
        <v>75</v>
      </c>
      <c r="E55" s="119">
        <f t="shared" si="0"/>
        <v>547</v>
      </c>
      <c r="F55" s="39">
        <v>105</v>
      </c>
      <c r="G55" s="39">
        <v>141</v>
      </c>
      <c r="H55" s="39">
        <v>151</v>
      </c>
      <c r="I55" s="39">
        <v>150</v>
      </c>
    </row>
    <row r="56" spans="3:9" s="75" customFormat="1" ht="24.75" customHeight="1">
      <c r="C56" s="120"/>
      <c r="D56" s="129" t="s">
        <v>3</v>
      </c>
      <c r="E56" s="119">
        <f t="shared" si="0"/>
        <v>560</v>
      </c>
      <c r="F56" s="39">
        <v>127</v>
      </c>
      <c r="G56" s="39">
        <v>145</v>
      </c>
      <c r="H56" s="39">
        <v>144</v>
      </c>
      <c r="I56" s="39">
        <v>144</v>
      </c>
    </row>
    <row r="57" spans="3:9" s="75" customFormat="1" ht="24.75" customHeight="1" thickBot="1">
      <c r="C57" s="121"/>
      <c r="D57" s="135" t="s">
        <v>76</v>
      </c>
      <c r="E57" s="119">
        <f>SUM(F57:I57)</f>
        <v>827</v>
      </c>
      <c r="F57" s="39">
        <v>206</v>
      </c>
      <c r="G57" s="39">
        <v>190</v>
      </c>
      <c r="H57" s="39">
        <v>218</v>
      </c>
      <c r="I57" s="39">
        <v>213</v>
      </c>
    </row>
    <row r="58" spans="3:9" s="78" customFormat="1" ht="24.75" customHeight="1" thickTop="1">
      <c r="C58" s="76"/>
      <c r="D58" s="134" t="s">
        <v>77</v>
      </c>
      <c r="E58" s="77">
        <f>SUM(E11:E57)</f>
        <v>52145</v>
      </c>
      <c r="F58" s="77">
        <f>SUM(F11:F57)</f>
        <v>13052</v>
      </c>
      <c r="G58" s="77">
        <f>SUM(G11:G57)</f>
        <v>13939</v>
      </c>
      <c r="H58" s="77">
        <f>SUM(H11:H57)</f>
        <v>12246</v>
      </c>
      <c r="I58" s="77">
        <f>SUM(I11:I57)</f>
        <v>12908</v>
      </c>
    </row>
    <row r="59" spans="4:5" s="72" customFormat="1" ht="14.25">
      <c r="D59" s="79"/>
      <c r="E59" s="69"/>
    </row>
    <row r="60" spans="4:5" s="72" customFormat="1" ht="14.25">
      <c r="D60" s="79"/>
      <c r="E60" s="69"/>
    </row>
  </sheetData>
  <printOptions/>
  <pageMargins left="0.82" right="0.22" top="0.6692913385826772" bottom="0.31496062992125984" header="0.35433070866141736" footer="0.1968503937007874"/>
  <pageSetup horizontalDpi="400" verticalDpi="4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4"/>
  <sheetViews>
    <sheetView view="pageBreakPreview" zoomScale="60" zoomScaleNormal="75" workbookViewId="0" topLeftCell="A1">
      <selection activeCell="B8" sqref="B8"/>
    </sheetView>
  </sheetViews>
  <sheetFormatPr defaultColWidth="9.00390625" defaultRowHeight="24" customHeight="1"/>
  <cols>
    <col min="1" max="2" width="8.75390625" style="13" customWidth="1"/>
    <col min="3" max="3" width="8.75390625" style="15" customWidth="1"/>
    <col min="4" max="5" width="15.75390625" style="15" customWidth="1"/>
    <col min="6" max="6" width="15.75390625" style="61" customWidth="1"/>
    <col min="7" max="7" width="14.50390625" style="61" customWidth="1"/>
    <col min="8" max="8" width="15.75390625" style="61" customWidth="1"/>
    <col min="9" max="10" width="8.75390625" style="61" customWidth="1"/>
    <col min="11" max="16384" width="9.00390625" style="61" customWidth="1"/>
  </cols>
  <sheetData>
    <row r="2" spans="2:5" s="18" customFormat="1" ht="25.5" customHeight="1">
      <c r="B2" s="17" t="s">
        <v>18</v>
      </c>
      <c r="C2" s="21"/>
      <c r="D2" s="21"/>
      <c r="E2" s="21"/>
    </row>
    <row r="3" spans="3:6" s="18" customFormat="1" ht="24" customHeight="1">
      <c r="C3" s="59"/>
      <c r="D3" s="59"/>
      <c r="E3" s="59"/>
      <c r="F3" s="60" t="s">
        <v>32</v>
      </c>
    </row>
    <row r="4" spans="2:7" s="18" customFormat="1" ht="36.75" customHeight="1">
      <c r="B4" s="17" t="str">
        <f>'3-1'!C4</f>
        <v>　【平成１７年４月～１８年３月】                 </v>
      </c>
      <c r="C4" s="19"/>
      <c r="D4" s="19"/>
      <c r="E4" s="19"/>
      <c r="F4" s="19"/>
      <c r="G4" s="19"/>
    </row>
    <row r="5" spans="2:5" ht="7.5" customHeight="1">
      <c r="B5" s="16"/>
      <c r="C5" s="16"/>
      <c r="D5" s="16"/>
      <c r="E5" s="16"/>
    </row>
    <row r="6" spans="2:5" ht="7.5" customHeight="1">
      <c r="B6" s="55"/>
      <c r="C6" s="57"/>
      <c r="D6" s="57"/>
      <c r="E6" s="57"/>
    </row>
    <row r="7" spans="2:5" ht="7.5" customHeight="1">
      <c r="B7" s="55"/>
      <c r="C7" s="57"/>
      <c r="D7" s="57"/>
      <c r="E7" s="57"/>
    </row>
    <row r="8" spans="2:5" ht="24" customHeight="1">
      <c r="B8" s="83" t="s">
        <v>11</v>
      </c>
      <c r="C8" s="63"/>
      <c r="D8" s="63"/>
      <c r="E8" s="63"/>
    </row>
    <row r="9" spans="2:5" ht="24" customHeight="1">
      <c r="B9" s="20"/>
      <c r="C9" s="62"/>
      <c r="D9" s="62"/>
      <c r="E9" s="62"/>
    </row>
    <row r="10" spans="2:8" ht="24" customHeight="1">
      <c r="B10" s="18"/>
      <c r="C10" s="18"/>
      <c r="D10" s="64" t="s">
        <v>31</v>
      </c>
      <c r="E10" s="140"/>
      <c r="F10" s="141"/>
      <c r="G10" s="141"/>
      <c r="H10" s="123"/>
    </row>
    <row r="11" spans="2:8" ht="24" customHeight="1">
      <c r="B11" s="18"/>
      <c r="C11" s="18"/>
      <c r="D11" s="65"/>
      <c r="E11" s="105" t="s">
        <v>79</v>
      </c>
      <c r="F11" s="105"/>
      <c r="G11" s="105"/>
      <c r="H11" s="105" t="s">
        <v>92</v>
      </c>
    </row>
    <row r="12" spans="2:8" ht="36.75" customHeight="1" thickBot="1">
      <c r="B12" s="18"/>
      <c r="C12" s="18"/>
      <c r="D12" s="66"/>
      <c r="E12" s="108" t="s">
        <v>80</v>
      </c>
      <c r="F12" s="108" t="s">
        <v>81</v>
      </c>
      <c r="G12" s="108" t="s">
        <v>86</v>
      </c>
      <c r="H12" s="108" t="s">
        <v>93</v>
      </c>
    </row>
    <row r="13" spans="1:8" s="96" customFormat="1" ht="27.75" customHeight="1" thickTop="1">
      <c r="A13" s="94"/>
      <c r="B13" s="94"/>
      <c r="C13" s="94"/>
      <c r="D13" s="95">
        <f>SUM(E13:H13)</f>
        <v>1426</v>
      </c>
      <c r="E13" s="98">
        <v>359</v>
      </c>
      <c r="F13" s="98">
        <v>392</v>
      </c>
      <c r="G13" s="98">
        <v>358</v>
      </c>
      <c r="H13" s="98">
        <v>317</v>
      </c>
    </row>
    <row r="14" spans="2:5" ht="24" customHeight="1">
      <c r="B14" s="20"/>
      <c r="C14" s="20"/>
      <c r="D14" s="20"/>
      <c r="E14" s="61"/>
    </row>
    <row r="15" spans="2:5" ht="24" customHeight="1">
      <c r="B15" s="20"/>
      <c r="C15" s="22"/>
      <c r="D15" s="22"/>
      <c r="E15" s="61"/>
    </row>
    <row r="16" spans="1:5" ht="24" customHeight="1">
      <c r="A16" s="18"/>
      <c r="B16" s="83" t="s">
        <v>12</v>
      </c>
      <c r="C16" s="22"/>
      <c r="D16" s="22"/>
      <c r="E16" s="61"/>
    </row>
    <row r="17" spans="1:5" ht="24" customHeight="1">
      <c r="A17" s="18"/>
      <c r="B17" s="20"/>
      <c r="C17" s="20"/>
      <c r="D17" s="20"/>
      <c r="E17" s="61"/>
    </row>
    <row r="18" spans="1:8" ht="24" customHeight="1">
      <c r="A18" s="18"/>
      <c r="B18" s="20"/>
      <c r="C18" s="20"/>
      <c r="D18" s="64" t="s">
        <v>31</v>
      </c>
      <c r="E18" s="141"/>
      <c r="F18" s="141"/>
      <c r="G18" s="141"/>
      <c r="H18" s="123"/>
    </row>
    <row r="19" spans="1:8" ht="24" customHeight="1">
      <c r="A19" s="18"/>
      <c r="B19" s="20"/>
      <c r="C19" s="20"/>
      <c r="D19" s="65"/>
      <c r="E19" s="105" t="s">
        <v>79</v>
      </c>
      <c r="F19" s="105"/>
      <c r="G19" s="105"/>
      <c r="H19" s="105" t="s">
        <v>92</v>
      </c>
    </row>
    <row r="20" spans="1:8" ht="39" customHeight="1" thickBot="1">
      <c r="A20" s="51"/>
      <c r="B20" s="20"/>
      <c r="C20" s="20"/>
      <c r="D20" s="66"/>
      <c r="E20" s="34" t="s">
        <v>80</v>
      </c>
      <c r="F20" s="108" t="s">
        <v>81</v>
      </c>
      <c r="G20" s="108" t="s">
        <v>86</v>
      </c>
      <c r="H20" s="108" t="s">
        <v>93</v>
      </c>
    </row>
    <row r="21" spans="1:8" s="96" customFormat="1" ht="27.75" customHeight="1" thickTop="1">
      <c r="A21" s="94"/>
      <c r="B21" s="97"/>
      <c r="C21" s="97"/>
      <c r="D21" s="95">
        <f>SUM(E21:H21)</f>
        <v>1</v>
      </c>
      <c r="E21" s="98">
        <v>1</v>
      </c>
      <c r="F21" s="98">
        <v>0</v>
      </c>
      <c r="G21" s="98">
        <v>0</v>
      </c>
      <c r="H21" s="98">
        <v>0</v>
      </c>
    </row>
    <row r="22" spans="1:5" ht="24" customHeight="1">
      <c r="A22" s="18"/>
      <c r="B22" s="20"/>
      <c r="C22" s="20"/>
      <c r="D22" s="20"/>
      <c r="E22" s="61"/>
    </row>
    <row r="23" spans="1:5" ht="24" customHeight="1">
      <c r="A23" s="18"/>
      <c r="B23" s="20"/>
      <c r="C23" s="22"/>
      <c r="D23" s="22"/>
      <c r="E23" s="61"/>
    </row>
    <row r="24" spans="1:5" ht="24" customHeight="1">
      <c r="A24" s="18"/>
      <c r="B24" s="83" t="s">
        <v>13</v>
      </c>
      <c r="C24" s="22"/>
      <c r="D24" s="22"/>
      <c r="E24" s="61"/>
    </row>
    <row r="25" spans="1:5" ht="24" customHeight="1">
      <c r="A25" s="42"/>
      <c r="B25" s="20"/>
      <c r="C25" s="22"/>
      <c r="D25" s="22"/>
      <c r="E25" s="61"/>
    </row>
    <row r="26" spans="2:8" ht="24" customHeight="1">
      <c r="B26" s="20"/>
      <c r="C26" s="20"/>
      <c r="D26" s="64" t="s">
        <v>31</v>
      </c>
      <c r="E26" s="141"/>
      <c r="F26" s="141"/>
      <c r="G26" s="141"/>
      <c r="H26" s="123"/>
    </row>
    <row r="27" spans="2:8" ht="24" customHeight="1">
      <c r="B27" s="20"/>
      <c r="C27" s="20"/>
      <c r="D27" s="65"/>
      <c r="E27" s="105" t="s">
        <v>79</v>
      </c>
      <c r="F27" s="105"/>
      <c r="G27" s="105"/>
      <c r="H27" s="105" t="s">
        <v>92</v>
      </c>
    </row>
    <row r="28" spans="2:8" ht="37.5" customHeight="1" thickBot="1">
      <c r="B28" s="20"/>
      <c r="C28" s="20"/>
      <c r="D28" s="66"/>
      <c r="E28" s="34" t="s">
        <v>80</v>
      </c>
      <c r="F28" s="108" t="s">
        <v>81</v>
      </c>
      <c r="G28" s="108" t="s">
        <v>86</v>
      </c>
      <c r="H28" s="108" t="s">
        <v>93</v>
      </c>
    </row>
    <row r="29" spans="1:8" s="96" customFormat="1" ht="27.75" customHeight="1" thickTop="1">
      <c r="A29" s="94"/>
      <c r="B29" s="94"/>
      <c r="C29" s="99"/>
      <c r="D29" s="95">
        <f>SUM(E29:H29)</f>
        <v>2708</v>
      </c>
      <c r="E29" s="98">
        <v>728</v>
      </c>
      <c r="F29" s="98">
        <v>720</v>
      </c>
      <c r="G29" s="98">
        <v>633</v>
      </c>
      <c r="H29" s="98">
        <v>627</v>
      </c>
    </row>
    <row r="30" spans="2:5" ht="24" customHeight="1">
      <c r="B30" s="18"/>
      <c r="C30" s="21"/>
      <c r="D30" s="21"/>
      <c r="E30" s="21"/>
    </row>
    <row r="32" ht="24" customHeight="1">
      <c r="A32" s="18"/>
    </row>
    <row r="33" ht="24" customHeight="1">
      <c r="A33" s="18"/>
    </row>
    <row r="52" spans="1:5" ht="24" customHeight="1">
      <c r="A52" s="18"/>
      <c r="B52" s="18"/>
      <c r="C52" s="18"/>
      <c r="D52" s="18"/>
      <c r="E52" s="18"/>
    </row>
    <row r="53" spans="1:5" ht="24" customHeight="1">
      <c r="A53" s="18"/>
      <c r="B53" s="18"/>
      <c r="C53" s="18"/>
      <c r="D53" s="18"/>
      <c r="E53" s="18"/>
    </row>
    <row r="54" spans="1:5" ht="24" customHeight="1">
      <c r="A54" s="18"/>
      <c r="B54" s="18"/>
      <c r="C54" s="18"/>
      <c r="D54" s="18"/>
      <c r="E54" s="18"/>
    </row>
    <row r="55" spans="1:5" ht="24" customHeight="1">
      <c r="A55" s="18"/>
      <c r="B55" s="18"/>
      <c r="C55" s="18"/>
      <c r="D55" s="18"/>
      <c r="E55" s="18"/>
    </row>
    <row r="56" spans="1:5" ht="24" customHeight="1">
      <c r="A56" s="18"/>
      <c r="B56" s="18"/>
      <c r="C56" s="18"/>
      <c r="D56" s="18"/>
      <c r="E56" s="18"/>
    </row>
    <row r="57" spans="1:5" ht="24" customHeight="1">
      <c r="A57" s="18"/>
      <c r="B57" s="18"/>
      <c r="C57" s="18"/>
      <c r="D57" s="18"/>
      <c r="E57" s="18"/>
    </row>
    <row r="58" spans="1:5" ht="24" customHeight="1">
      <c r="A58" s="18"/>
      <c r="B58" s="18"/>
      <c r="C58" s="18"/>
      <c r="D58" s="18"/>
      <c r="E58" s="18"/>
    </row>
    <row r="59" spans="1:5" ht="24" customHeight="1">
      <c r="A59" s="18"/>
      <c r="B59" s="18"/>
      <c r="C59" s="18"/>
      <c r="D59" s="18"/>
      <c r="E59" s="18"/>
    </row>
    <row r="60" spans="1:5" ht="24" customHeight="1">
      <c r="A60" s="18"/>
      <c r="B60" s="18"/>
      <c r="C60" s="18"/>
      <c r="D60" s="18"/>
      <c r="E60" s="18"/>
    </row>
    <row r="61" spans="1:5" ht="24" customHeight="1">
      <c r="A61" s="18"/>
      <c r="B61" s="18"/>
      <c r="C61" s="18"/>
      <c r="D61" s="18"/>
      <c r="E61" s="18"/>
    </row>
    <row r="62" spans="1:5" ht="24" customHeight="1">
      <c r="A62" s="18"/>
      <c r="B62" s="18"/>
      <c r="C62" s="18"/>
      <c r="D62" s="18"/>
      <c r="E62" s="18"/>
    </row>
    <row r="63" spans="1:5" ht="24" customHeight="1">
      <c r="A63" s="18"/>
      <c r="B63" s="18"/>
      <c r="C63" s="18"/>
      <c r="D63" s="18"/>
      <c r="E63" s="18"/>
    </row>
    <row r="64" spans="1:5" ht="24" customHeight="1">
      <c r="A64" s="18"/>
      <c r="B64" s="18"/>
      <c r="C64" s="18"/>
      <c r="D64" s="18"/>
      <c r="E64" s="18"/>
    </row>
    <row r="65" spans="1:5" ht="24" customHeight="1">
      <c r="A65" s="18"/>
      <c r="B65" s="18"/>
      <c r="C65" s="18"/>
      <c r="D65" s="18"/>
      <c r="E65" s="18"/>
    </row>
    <row r="66" spans="1:5" ht="24" customHeight="1">
      <c r="A66" s="18"/>
      <c r="B66" s="18"/>
      <c r="C66" s="18"/>
      <c r="D66" s="18"/>
      <c r="E66" s="18"/>
    </row>
    <row r="67" spans="1:5" ht="24" customHeight="1">
      <c r="A67" s="18"/>
      <c r="B67" s="18"/>
      <c r="C67" s="18"/>
      <c r="D67" s="18"/>
      <c r="E67" s="18"/>
    </row>
    <row r="68" spans="1:5" ht="24" customHeight="1">
      <c r="A68" s="18"/>
      <c r="B68" s="18"/>
      <c r="C68" s="18"/>
      <c r="D68" s="18"/>
      <c r="E68" s="18"/>
    </row>
    <row r="69" spans="1:5" ht="24" customHeight="1">
      <c r="A69" s="18"/>
      <c r="B69" s="18"/>
      <c r="C69" s="18"/>
      <c r="D69" s="18"/>
      <c r="E69" s="18"/>
    </row>
    <row r="70" spans="1:5" ht="24" customHeight="1">
      <c r="A70" s="18"/>
      <c r="B70" s="18"/>
      <c r="C70" s="18"/>
      <c r="D70" s="18"/>
      <c r="E70" s="18"/>
    </row>
    <row r="71" spans="1:5" ht="24" customHeight="1">
      <c r="A71" s="18"/>
      <c r="B71" s="18"/>
      <c r="C71" s="18"/>
      <c r="D71" s="18"/>
      <c r="E71" s="18"/>
    </row>
    <row r="72" spans="1:5" ht="24" customHeight="1">
      <c r="A72" s="18"/>
      <c r="B72" s="18"/>
      <c r="C72" s="18"/>
      <c r="D72" s="18"/>
      <c r="E72" s="18"/>
    </row>
    <row r="73" spans="1:5" ht="24" customHeight="1">
      <c r="A73" s="18"/>
      <c r="B73" s="18"/>
      <c r="C73" s="18"/>
      <c r="D73" s="18"/>
      <c r="E73" s="18"/>
    </row>
    <row r="74" spans="1:5" ht="24" customHeight="1">
      <c r="A74" s="18"/>
      <c r="B74" s="18"/>
      <c r="C74" s="18"/>
      <c r="D74" s="18"/>
      <c r="E74" s="18"/>
    </row>
  </sheetData>
  <printOptions/>
  <pageMargins left="0.66" right="0.36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2006-04-20T07:36:33Z</cp:lastPrinted>
  <dcterms:created xsi:type="dcterms:W3CDTF">2002-06-27T09:17:08Z</dcterms:created>
  <dcterms:modified xsi:type="dcterms:W3CDTF">2006-05-23T10:50:51Z</dcterms:modified>
  <cp:category/>
  <cp:version/>
  <cp:contentType/>
  <cp:contentStatus/>
</cp:coreProperties>
</file>