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59" windowHeight="3980" tabRatio="591" activeTab="0"/>
  </bookViews>
  <sheets>
    <sheet name="5-1登用状況(都道府県・政令指定都市)" sheetId="1" r:id="rId1"/>
  </sheets>
  <definedNames/>
  <calcPr fullCalcOnLoad="1"/>
</workbook>
</file>

<file path=xl/sharedStrings.xml><?xml version="1.0" encoding="utf-8"?>
<sst xmlns="http://schemas.openxmlformats.org/spreadsheetml/2006/main" count="190" uniqueCount="92">
  <si>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</si>
  <si>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</si>
  <si>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</si>
  <si>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</si>
  <si>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</si>
  <si>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</si>
  <si>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</si>
  <si>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</si>
  <si>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</si>
  <si>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</si>
  <si>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</si>
  <si>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</si>
  <si>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</si>
  <si>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</si>
  <si>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</si>
  <si>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</si>
  <si>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</si>
  <si>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</si>
  <si>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</si>
  <si>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</si>
  <si>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</si>
  <si>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</si>
  <si>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</si>
  <si>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</si>
  <si>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</si>
  <si>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</si>
  <si>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</si>
  <si>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</si>
  <si>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</si>
  <si>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</si>
  <si>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</si>
  <si>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</si>
  <si>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</si>
  <si>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</si>
  <si>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</si>
  <si>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</si>
  <si>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</si>
  <si>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</si>
  <si>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</si>
  <si>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</si>
  <si>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</si>
  <si>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</si>
  <si>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</si>
  <si>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</si>
  <si>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</si>
  <si>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</si>
  <si>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</si>
  <si>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</si>
  <si>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</si>
  <si>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</si>
  <si>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</si>
  <si>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</si>
  <si>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</si>
  <si>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</si>
  <si>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</si>
  <si>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</si>
  <si>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</si>
  <si>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</si>
  <si>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</si>
  <si>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</si>
  <si>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</si>
  <si>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</si>
  <si>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</si>
  <si>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</si>
  <si>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さいたま市</t>
  </si>
  <si>
    <t>堺市</t>
  </si>
  <si>
    <t>警察本部</t>
  </si>
  <si>
    <t>教育委員会</t>
  </si>
  <si>
    <t>（再　　掲）</t>
  </si>
  <si>
    <t>全                             体</t>
  </si>
  <si>
    <t>総数
(人）</t>
  </si>
  <si>
    <t>支　庁　・　地　方　事　務　所</t>
  </si>
  <si>
    <t>管理職の女性比率（％）</t>
  </si>
  <si>
    <r>
      <t>うち
　女性(</t>
    </r>
    <r>
      <rPr>
        <sz val="8"/>
        <rFont val="ＭＳ Ｐゴシック"/>
        <family val="3"/>
      </rPr>
      <t>人)</t>
    </r>
  </si>
  <si>
    <t>女性
比率
（％）</t>
  </si>
  <si>
    <t>本　　　　　　　　　　　　　　　庁</t>
  </si>
  <si>
    <t>一 般
行政職
（人）</t>
  </si>
  <si>
    <t>５－１　女性公務員の管理職の登用状況（都道府県・政令指定都市）</t>
  </si>
  <si>
    <t>岡山市</t>
  </si>
  <si>
    <t>都道府県
政令都市</t>
  </si>
  <si>
    <t>都道府県
政令都市</t>
  </si>
  <si>
    <t>―　</t>
  </si>
  <si>
    <t>―　</t>
  </si>
  <si>
    <t>―　</t>
  </si>
  <si>
    <t>―　</t>
  </si>
  <si>
    <t>―　</t>
  </si>
  <si>
    <t>―　</t>
  </si>
  <si>
    <t>相模原市</t>
  </si>
  <si>
    <t>（注１） 調査時点は原則として平成22年４月１日現在であるが、各地方自治体の事情により異なる場合がある。
（注２） 「－」は該当なし。</t>
  </si>
  <si>
    <t>25.0</t>
  </si>
  <si>
    <t>5.0</t>
  </si>
  <si>
    <t>4.0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</si>
</sst>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#,##0_);[Red]\(#,##0\)"/>
    <numFmt numFmtId="179" formatCode="0.0_ "/>
    <numFmt numFmtId="180" formatCode="0_);[Red]\(0\)"/>
    <numFmt numFmtId="181" formatCode="#,##0_ ;[Red]\-#,##0\ "/>
    <numFmt numFmtId="182" formatCode="#,##0_ "/>
    <numFmt numFmtId="183" formatCode="0_ "/>
    <numFmt numFmtId="184" formatCode="#,##0.0_ ;[Red]\-#,##0.0\ "/>
    <numFmt numFmtId="185" formatCode="General&quot;／&quot;&quot;47&quot;"/>
    <numFmt numFmtId="186" formatCode="[$-411]ggge&quot;年&quot;m&quot;月&quot;d&quot;日&quot;;@"/>
    <numFmt numFmtId="187" formatCode="General&quot;／&quot;&quot;19&quot;"/>
    <numFmt numFmtId="188" formatCode="General&quot;／&quot;&quot;66&quot;"/>
    <numFmt numFmtId="189" formatCode="#,##0.0_);[Red]\(#,##0.0\)"/>
    <numFmt numFmtId="190" formatCode="yyyy&quot;年&quot;m&quot;月&quot;d&quot;日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>
        <color indexed="8"/>
      </right>
      <top style="double"/>
      <bottom style="hair"/>
    </border>
    <border>
      <left style="thin">
        <color indexed="8"/>
      </left>
      <right style="thin"/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double"/>
      <top style="double"/>
      <bottom style="hair">
        <color indexed="8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medium"/>
    </border>
    <border>
      <left style="thin"/>
      <right style="thin">
        <color indexed="8"/>
      </right>
      <top style="hair"/>
      <bottom style="medium"/>
    </border>
    <border>
      <left style="thin"/>
      <right style="thin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 style="double"/>
      <top style="hair">
        <color indexed="8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>
        <color indexed="8"/>
      </right>
      <top style="medium"/>
      <bottom style="hair"/>
    </border>
    <border>
      <left style="thin">
        <color indexed="8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 style="thin"/>
      <top style="hair"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medium"/>
    </border>
    <border>
      <left style="thin">
        <color indexed="8"/>
      </left>
      <right style="double"/>
      <top style="hair">
        <color indexed="8"/>
      </top>
      <bottom style="medium"/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double">
        <color indexed="8"/>
      </left>
      <right style="thin"/>
      <top style="medium"/>
      <bottom style="medium"/>
    </border>
    <border>
      <left style="thin"/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distributed" vertical="center"/>
    </xf>
    <xf numFmtId="176" fontId="3" fillId="0" borderId="24" xfId="0" applyNumberFormat="1" applyFont="1" applyFill="1" applyBorder="1" applyAlignment="1">
      <alignment horizontal="distributed" vertical="center"/>
    </xf>
    <xf numFmtId="181" fontId="2" fillId="0" borderId="25" xfId="49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81" fontId="2" fillId="0" borderId="28" xfId="49" applyNumberFormat="1" applyFont="1" applyFill="1" applyBorder="1" applyAlignment="1">
      <alignment vertical="center"/>
    </xf>
    <xf numFmtId="181" fontId="2" fillId="0" borderId="26" xfId="49" applyNumberFormat="1" applyFont="1" applyFill="1" applyBorder="1" applyAlignment="1">
      <alignment vertical="center"/>
    </xf>
    <xf numFmtId="181" fontId="2" fillId="0" borderId="29" xfId="49" applyNumberFormat="1" applyFont="1" applyFill="1" applyBorder="1" applyAlignment="1">
      <alignment vertical="center"/>
    </xf>
    <xf numFmtId="181" fontId="2" fillId="0" borderId="30" xfId="49" applyNumberFormat="1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181" fontId="2" fillId="0" borderId="31" xfId="49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horizontal="distributed" vertical="center"/>
    </xf>
    <xf numFmtId="176" fontId="3" fillId="0" borderId="34" xfId="0" applyNumberFormat="1" applyFont="1" applyFill="1" applyBorder="1" applyAlignment="1">
      <alignment horizontal="distributed" vertical="center"/>
    </xf>
    <xf numFmtId="176" fontId="3" fillId="0" borderId="35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3" fillId="0" borderId="36" xfId="0" applyNumberFormat="1" applyFont="1" applyFill="1" applyBorder="1" applyAlignment="1">
      <alignment horizontal="distributed" vertical="center"/>
    </xf>
    <xf numFmtId="176" fontId="3" fillId="0" borderId="37" xfId="0" applyNumberFormat="1" applyFont="1" applyFill="1" applyBorder="1" applyAlignment="1">
      <alignment horizontal="distributed" vertical="center"/>
    </xf>
    <xf numFmtId="181" fontId="2" fillId="0" borderId="38" xfId="49" applyNumberFormat="1" applyFont="1" applyFill="1" applyBorder="1" applyAlignment="1">
      <alignment vertical="center"/>
    </xf>
    <xf numFmtId="178" fontId="2" fillId="0" borderId="39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81" fontId="2" fillId="0" borderId="41" xfId="49" applyNumberFormat="1" applyFont="1" applyFill="1" applyBorder="1" applyAlignment="1">
      <alignment vertical="center"/>
    </xf>
    <xf numFmtId="181" fontId="2" fillId="0" borderId="39" xfId="49" applyNumberFormat="1" applyFont="1" applyFill="1" applyBorder="1" applyAlignment="1">
      <alignment vertical="center"/>
    </xf>
    <xf numFmtId="181" fontId="2" fillId="0" borderId="42" xfId="49" applyNumberFormat="1" applyFont="1" applyFill="1" applyBorder="1" applyAlignment="1">
      <alignment vertical="center"/>
    </xf>
    <xf numFmtId="181" fontId="2" fillId="0" borderId="43" xfId="49" applyNumberFormat="1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180" fontId="2" fillId="0" borderId="43" xfId="0" applyNumberFormat="1" applyFont="1" applyFill="1" applyBorder="1" applyAlignment="1">
      <alignment vertical="center"/>
    </xf>
    <xf numFmtId="181" fontId="2" fillId="0" borderId="44" xfId="49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81" fontId="2" fillId="0" borderId="49" xfId="49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81" fontId="2" fillId="0" borderId="52" xfId="49" applyNumberFormat="1" applyFont="1" applyFill="1" applyBorder="1" applyAlignment="1">
      <alignment vertical="center"/>
    </xf>
    <xf numFmtId="181" fontId="2" fillId="0" borderId="50" xfId="49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81" fontId="2" fillId="0" borderId="54" xfId="49" applyNumberFormat="1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180" fontId="2" fillId="0" borderId="54" xfId="0" applyNumberFormat="1" applyFont="1" applyFill="1" applyBorder="1" applyAlignment="1">
      <alignment vertical="center"/>
    </xf>
    <xf numFmtId="177" fontId="2" fillId="0" borderId="56" xfId="0" applyNumberFormat="1" applyFont="1" applyFill="1" applyBorder="1" applyAlignment="1">
      <alignment vertical="center"/>
    </xf>
    <xf numFmtId="181" fontId="2" fillId="0" borderId="57" xfId="49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horizontal="distributed" vertical="center"/>
    </xf>
    <xf numFmtId="176" fontId="3" fillId="0" borderId="60" xfId="0" applyNumberFormat="1" applyFont="1" applyFill="1" applyBorder="1" applyAlignment="1">
      <alignment horizontal="distributed" vertical="center"/>
    </xf>
    <xf numFmtId="176" fontId="3" fillId="0" borderId="61" xfId="0" applyNumberFormat="1" applyFont="1" applyFill="1" applyBorder="1" applyAlignment="1">
      <alignment horizontal="distributed" vertical="center"/>
    </xf>
    <xf numFmtId="176" fontId="3" fillId="0" borderId="62" xfId="0" applyNumberFormat="1" applyFont="1" applyFill="1" applyBorder="1" applyAlignment="1">
      <alignment horizontal="distributed" vertical="center"/>
    </xf>
    <xf numFmtId="178" fontId="2" fillId="0" borderId="63" xfId="0" applyNumberFormat="1" applyFont="1" applyFill="1" applyBorder="1" applyAlignment="1">
      <alignment vertical="center"/>
    </xf>
    <xf numFmtId="178" fontId="2" fillId="0" borderId="64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67" xfId="0" applyNumberFormat="1" applyFont="1" applyFill="1" applyBorder="1" applyAlignment="1">
      <alignment horizontal="distributed" vertical="center"/>
    </xf>
    <xf numFmtId="176" fontId="3" fillId="0" borderId="68" xfId="0" applyNumberFormat="1" applyFont="1" applyFill="1" applyBorder="1" applyAlignment="1">
      <alignment horizontal="distributed" vertical="center"/>
    </xf>
    <xf numFmtId="178" fontId="2" fillId="0" borderId="69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81" fontId="2" fillId="0" borderId="72" xfId="49" applyNumberFormat="1" applyFont="1" applyFill="1" applyBorder="1" applyAlignment="1">
      <alignment vertical="center"/>
    </xf>
    <xf numFmtId="181" fontId="2" fillId="0" borderId="73" xfId="49" applyNumberFormat="1" applyFont="1" applyFill="1" applyBorder="1" applyAlignment="1">
      <alignment vertical="center"/>
    </xf>
    <xf numFmtId="178" fontId="2" fillId="0" borderId="74" xfId="0" applyNumberFormat="1" applyFont="1" applyFill="1" applyBorder="1" applyAlignment="1">
      <alignment vertical="center"/>
    </xf>
    <xf numFmtId="180" fontId="2" fillId="0" borderId="75" xfId="0" applyNumberFormat="1" applyFont="1" applyFill="1" applyBorder="1" applyAlignment="1">
      <alignment vertical="center"/>
    </xf>
    <xf numFmtId="181" fontId="2" fillId="0" borderId="76" xfId="49" applyNumberFormat="1" applyFont="1" applyFill="1" applyBorder="1" applyAlignment="1">
      <alignment vertical="center"/>
    </xf>
    <xf numFmtId="181" fontId="2" fillId="0" borderId="77" xfId="49" applyNumberFormat="1" applyFont="1" applyFill="1" applyBorder="1" applyAlignment="1">
      <alignment vertical="center"/>
    </xf>
    <xf numFmtId="180" fontId="2" fillId="0" borderId="74" xfId="0" applyNumberFormat="1" applyFont="1" applyFill="1" applyBorder="1" applyAlignment="1">
      <alignment vertical="center"/>
    </xf>
    <xf numFmtId="181" fontId="2" fillId="0" borderId="78" xfId="49" applyNumberFormat="1" applyFont="1" applyFill="1" applyBorder="1" applyAlignment="1">
      <alignment vertical="center"/>
    </xf>
    <xf numFmtId="181" fontId="2" fillId="0" borderId="75" xfId="49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6" fontId="3" fillId="0" borderId="79" xfId="0" applyNumberFormat="1" applyFont="1" applyFill="1" applyBorder="1" applyAlignment="1">
      <alignment horizontal="distributed" vertical="center"/>
    </xf>
    <xf numFmtId="176" fontId="3" fillId="0" borderId="80" xfId="0" applyNumberFormat="1" applyFont="1" applyFill="1" applyBorder="1" applyAlignment="1">
      <alignment horizontal="distributed" vertical="center"/>
    </xf>
    <xf numFmtId="176" fontId="3" fillId="0" borderId="81" xfId="0" applyNumberFormat="1" applyFont="1" applyFill="1" applyBorder="1" applyAlignment="1">
      <alignment horizontal="distributed" vertical="center"/>
    </xf>
    <xf numFmtId="176" fontId="3" fillId="0" borderId="82" xfId="0" applyNumberFormat="1" applyFont="1" applyFill="1" applyBorder="1" applyAlignment="1">
      <alignment horizontal="distributed" vertical="center"/>
    </xf>
    <xf numFmtId="176" fontId="3" fillId="0" borderId="83" xfId="0" applyNumberFormat="1" applyFont="1" applyFill="1" applyBorder="1" applyAlignment="1">
      <alignment horizontal="distributed" vertical="center"/>
    </xf>
    <xf numFmtId="178" fontId="2" fillId="0" borderId="38" xfId="0" applyNumberFormat="1" applyFont="1" applyFill="1" applyBorder="1" applyAlignment="1">
      <alignment vertical="center"/>
    </xf>
    <xf numFmtId="178" fontId="2" fillId="0" borderId="84" xfId="0" applyNumberFormat="1" applyFont="1" applyFill="1" applyBorder="1" applyAlignment="1">
      <alignment vertical="center"/>
    </xf>
    <xf numFmtId="181" fontId="2" fillId="0" borderId="85" xfId="49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80" fontId="2" fillId="0" borderId="86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181" fontId="2" fillId="0" borderId="86" xfId="49" applyNumberFormat="1" applyFont="1" applyFill="1" applyBorder="1" applyAlignment="1">
      <alignment vertical="center"/>
    </xf>
    <xf numFmtId="178" fontId="2" fillId="0" borderId="42" xfId="49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horizontal="distributed" vertical="center"/>
    </xf>
    <xf numFmtId="178" fontId="2" fillId="0" borderId="88" xfId="0" applyNumberFormat="1" applyFont="1" applyFill="1" applyBorder="1" applyAlignment="1">
      <alignment vertical="center"/>
    </xf>
    <xf numFmtId="178" fontId="2" fillId="0" borderId="89" xfId="0" applyNumberFormat="1" applyFont="1" applyFill="1" applyBorder="1" applyAlignment="1">
      <alignment vertical="center"/>
    </xf>
    <xf numFmtId="181" fontId="2" fillId="0" borderId="90" xfId="49" applyNumberFormat="1" applyFont="1" applyFill="1" applyBorder="1" applyAlignment="1">
      <alignment vertical="center"/>
    </xf>
    <xf numFmtId="181" fontId="2" fillId="0" borderId="91" xfId="49" applyNumberFormat="1" applyFont="1" applyFill="1" applyBorder="1" applyAlignment="1">
      <alignment vertical="center"/>
    </xf>
    <xf numFmtId="181" fontId="2" fillId="0" borderId="92" xfId="49" applyNumberFormat="1" applyFont="1" applyFill="1" applyBorder="1" applyAlignment="1">
      <alignment vertical="center"/>
    </xf>
    <xf numFmtId="181" fontId="2" fillId="0" borderId="93" xfId="49" applyNumberFormat="1" applyFont="1" applyFill="1" applyBorder="1" applyAlignment="1">
      <alignment vertical="center"/>
    </xf>
    <xf numFmtId="181" fontId="2" fillId="0" borderId="94" xfId="49" applyNumberFormat="1" applyFont="1" applyFill="1" applyBorder="1" applyAlignment="1">
      <alignment vertical="center"/>
    </xf>
    <xf numFmtId="181" fontId="2" fillId="0" borderId="95" xfId="49" applyNumberFormat="1" applyFont="1" applyFill="1" applyBorder="1" applyAlignment="1">
      <alignment vertical="center"/>
    </xf>
    <xf numFmtId="176" fontId="3" fillId="0" borderId="96" xfId="0" applyNumberFormat="1" applyFont="1" applyFill="1" applyBorder="1" applyAlignment="1">
      <alignment horizontal="distributed" vertical="center"/>
    </xf>
    <xf numFmtId="181" fontId="2" fillId="0" borderId="97" xfId="49" applyNumberFormat="1" applyFont="1" applyFill="1" applyBorder="1" applyAlignment="1">
      <alignment vertical="center"/>
    </xf>
    <xf numFmtId="181" fontId="2" fillId="0" borderId="62" xfId="49" applyNumberFormat="1" applyFont="1" applyFill="1" applyBorder="1" applyAlignment="1">
      <alignment vertical="center"/>
    </xf>
    <xf numFmtId="38" fontId="2" fillId="0" borderId="98" xfId="49" applyFont="1" applyFill="1" applyBorder="1" applyAlignment="1">
      <alignment vertical="center"/>
    </xf>
    <xf numFmtId="178" fontId="2" fillId="0" borderId="99" xfId="49" applyNumberFormat="1" applyFont="1" applyFill="1" applyBorder="1" applyAlignment="1">
      <alignment vertical="center"/>
    </xf>
    <xf numFmtId="178" fontId="2" fillId="0" borderId="98" xfId="49" applyNumberFormat="1" applyFont="1" applyFill="1" applyBorder="1" applyAlignment="1">
      <alignment vertical="center"/>
    </xf>
    <xf numFmtId="176" fontId="3" fillId="0" borderId="100" xfId="0" applyNumberFormat="1" applyFont="1" applyFill="1" applyBorder="1" applyAlignment="1">
      <alignment horizontal="distributed" vertical="center"/>
    </xf>
    <xf numFmtId="176" fontId="3" fillId="0" borderId="101" xfId="0" applyNumberFormat="1" applyFont="1" applyFill="1" applyBorder="1" applyAlignment="1">
      <alignment horizontal="distributed" vertical="center"/>
    </xf>
    <xf numFmtId="38" fontId="2" fillId="0" borderId="102" xfId="49" applyFont="1" applyFill="1" applyBorder="1" applyAlignment="1">
      <alignment vertical="center"/>
    </xf>
    <xf numFmtId="178" fontId="2" fillId="0" borderId="103" xfId="49" applyNumberFormat="1" applyFont="1" applyFill="1" applyBorder="1" applyAlignment="1">
      <alignment vertical="center"/>
    </xf>
    <xf numFmtId="178" fontId="2" fillId="0" borderId="102" xfId="49" applyNumberFormat="1" applyFont="1" applyFill="1" applyBorder="1" applyAlignment="1">
      <alignment vertical="center"/>
    </xf>
    <xf numFmtId="181" fontId="2" fillId="0" borderId="98" xfId="49" applyNumberFormat="1" applyFont="1" applyFill="1" applyBorder="1" applyAlignment="1">
      <alignment vertical="center"/>
    </xf>
    <xf numFmtId="181" fontId="2" fillId="0" borderId="99" xfId="49" applyNumberFormat="1" applyFont="1" applyFill="1" applyBorder="1" applyAlignment="1">
      <alignment vertical="center"/>
    </xf>
    <xf numFmtId="181" fontId="2" fillId="0" borderId="104" xfId="49" applyNumberFormat="1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vertical="center"/>
    </xf>
    <xf numFmtId="181" fontId="2" fillId="0" borderId="102" xfId="49" applyNumberFormat="1" applyFont="1" applyFill="1" applyBorder="1" applyAlignment="1">
      <alignment vertical="center"/>
    </xf>
    <xf numFmtId="181" fontId="2" fillId="0" borderId="103" xfId="49" applyNumberFormat="1" applyFont="1" applyFill="1" applyBorder="1" applyAlignment="1">
      <alignment vertical="center"/>
    </xf>
    <xf numFmtId="181" fontId="2" fillId="0" borderId="105" xfId="49" applyNumberFormat="1" applyFont="1" applyFill="1" applyBorder="1" applyAlignment="1">
      <alignment vertical="center"/>
    </xf>
    <xf numFmtId="176" fontId="3" fillId="0" borderId="106" xfId="0" applyNumberFormat="1" applyFont="1" applyFill="1" applyBorder="1" applyAlignment="1">
      <alignment wrapText="1"/>
    </xf>
    <xf numFmtId="0" fontId="3" fillId="0" borderId="10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10" xfId="0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center" vertical="center" shrinkToFit="1"/>
    </xf>
    <xf numFmtId="0" fontId="3" fillId="0" borderId="112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" fillId="0" borderId="123" xfId="0" applyNumberFormat="1" applyFont="1" applyFill="1" applyBorder="1" applyAlignment="1">
      <alignment vertical="center"/>
    </xf>
    <xf numFmtId="0" fontId="2" fillId="0" borderId="124" xfId="0" applyNumberFormat="1" applyFont="1" applyFill="1" applyBorder="1" applyAlignment="1">
      <alignment vertical="center"/>
    </xf>
    <xf numFmtId="0" fontId="2" fillId="0" borderId="125" xfId="0" applyNumberFormat="1" applyFont="1" applyFill="1" applyBorder="1" applyAlignment="1">
      <alignment vertical="center"/>
    </xf>
    <xf numFmtId="0" fontId="2" fillId="0" borderId="126" xfId="0" applyNumberFormat="1" applyFont="1" applyFill="1" applyBorder="1" applyAlignment="1">
      <alignment vertical="center"/>
    </xf>
    <xf numFmtId="0" fontId="2" fillId="0" borderId="127" xfId="0" applyNumberFormat="1" applyFont="1" applyFill="1" applyBorder="1" applyAlignment="1">
      <alignment vertical="center"/>
    </xf>
    <xf numFmtId="0" fontId="2" fillId="0" borderId="128" xfId="0" applyNumberFormat="1" applyFont="1" applyFill="1" applyBorder="1" applyAlignment="1">
      <alignment vertical="center"/>
    </xf>
    <xf numFmtId="0" fontId="2" fillId="0" borderId="129" xfId="0" applyNumberFormat="1" applyFont="1" applyFill="1" applyBorder="1" applyAlignment="1">
      <alignment vertical="center" shrinkToFit="1"/>
    </xf>
    <xf numFmtId="0" fontId="2" fillId="0" borderId="130" xfId="0" applyNumberFormat="1" applyFont="1" applyFill="1" applyBorder="1" applyAlignment="1">
      <alignment vertical="center" shrinkToFit="1"/>
    </xf>
    <xf numFmtId="0" fontId="2" fillId="0" borderId="131" xfId="0" applyNumberFormat="1" applyFont="1" applyFill="1" applyBorder="1" applyAlignment="1">
      <alignment horizontal="right" vertical="center"/>
    </xf>
    <xf numFmtId="0" fontId="2" fillId="0" borderId="132" xfId="0" applyNumberFormat="1" applyFont="1" applyFill="1" applyBorder="1" applyAlignment="1">
      <alignment horizontal="right" vertical="center"/>
    </xf>
    <xf numFmtId="0" fontId="2" fillId="0" borderId="133" xfId="0" applyNumberFormat="1" applyFont="1" applyFill="1" applyBorder="1" applyAlignment="1">
      <alignment vertical="center"/>
    </xf>
    <xf numFmtId="0" fontId="2" fillId="0" borderId="134" xfId="0" applyNumberFormat="1" applyFont="1" applyFill="1" applyBorder="1" applyAlignment="1">
      <alignment horizontal="right" vertical="center"/>
    </xf>
    <xf numFmtId="0" fontId="2" fillId="0" borderId="135" xfId="0" applyNumberFormat="1" applyFont="1" applyFill="1" applyBorder="1" applyAlignment="1">
      <alignment horizontal="right" vertical="center"/>
    </xf>
    <xf numFmtId="0" fontId="2" fillId="0" borderId="133" xfId="0" applyNumberFormat="1" applyFont="1" applyFill="1" applyBorder="1" applyAlignment="1">
      <alignment horizontal="right" vertical="center"/>
    </xf>
    <xf numFmtId="0" fontId="2" fillId="0" borderId="136" xfId="0" applyNumberFormat="1" applyFont="1" applyFill="1" applyBorder="1" applyAlignment="1">
      <alignment horizontal="right" vertical="center"/>
    </xf>
    <xf numFmtId="0" fontId="2" fillId="0" borderId="137" xfId="0" applyNumberFormat="1" applyFont="1" applyFill="1" applyBorder="1" applyAlignment="1">
      <alignment horizontal="right" vertical="center"/>
    </xf>
    <xf numFmtId="49" fontId="2" fillId="0" borderId="12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82"/>
  <sheetViews>
    <sheetView tabSelected="1" zoomScale="120" zoomScaleNormal="120" zoomScaleSheetLayoutView="100" zoomScalePageLayoutView="0" workbookViewId="0" topLeftCell="A1">
      <pane xSplit="3" ySplit="5" topLeftCell="K6" activePane="bottomRight" state="frozen"/>
      <selection pane="topLeft" activeCell="Q17" sqref="Q17"/>
      <selection pane="topRight" activeCell="Q17" sqref="Q17"/>
      <selection pane="bottomLeft" activeCell="Q17" sqref="Q17"/>
      <selection pane="bottomRight" activeCell="AB8" sqref="AB8"/>
    </sheetView>
  </sheetViews>
  <sheetFormatPr defaultColWidth="9.00390625" defaultRowHeight="13.5"/>
  <cols>
    <col min="1" max="1" width="0.74609375" style="1" customWidth="1"/>
    <col min="2" max="2" width="9.625" style="1" customWidth="1"/>
    <col min="3" max="3" width="0.74609375" style="1" customWidth="1"/>
    <col min="4" max="4" width="9.625" style="1" customWidth="1"/>
    <col min="5" max="5" width="8.75390625" style="1" customWidth="1"/>
    <col min="6" max="6" width="6.625" style="1" customWidth="1"/>
    <col min="7" max="7" width="9.625" style="1" customWidth="1"/>
    <col min="8" max="8" width="8.75390625" style="1" customWidth="1"/>
    <col min="9" max="9" width="6.625" style="1" customWidth="1"/>
    <col min="10" max="10" width="9.625" style="1" customWidth="1"/>
    <col min="11" max="11" width="8.75390625" style="1" customWidth="1"/>
    <col min="12" max="12" width="6.625" style="1" customWidth="1"/>
    <col min="13" max="13" width="9.625" style="1" customWidth="1"/>
    <col min="14" max="14" width="8.75390625" style="1" customWidth="1"/>
    <col min="15" max="15" width="6.625" style="1" customWidth="1"/>
    <col min="16" max="16" width="9.625" style="1" customWidth="1"/>
    <col min="17" max="17" width="8.75390625" style="1" customWidth="1"/>
    <col min="18" max="18" width="6.625" style="1" customWidth="1"/>
    <col min="19" max="19" width="9.625" style="1" customWidth="1"/>
    <col min="20" max="20" width="8.75390625" style="1" customWidth="1"/>
    <col min="21" max="21" width="6.625" style="1" customWidth="1"/>
    <col min="22" max="23" width="9.625" style="1" customWidth="1"/>
    <col min="24" max="24" width="0.74609375" style="1" customWidth="1"/>
    <col min="25" max="25" width="9.625" style="1" customWidth="1"/>
    <col min="26" max="26" width="0.74609375" style="1" customWidth="1"/>
    <col min="27" max="27" width="4.625" style="1" customWidth="1"/>
    <col min="28" max="16384" width="9.00390625" style="1" customWidth="1"/>
  </cols>
  <sheetData>
    <row r="1" spans="2:26" s="6" customFormat="1" ht="21" customHeight="1" thickBot="1">
      <c r="B1" s="25" t="s">
        <v>77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5"/>
      <c r="Z1" s="5"/>
    </row>
    <row r="2" spans="1:26" ht="11.25">
      <c r="A2" s="161"/>
      <c r="B2" s="150" t="s">
        <v>79</v>
      </c>
      <c r="C2" s="7"/>
      <c r="D2" s="157" t="s">
        <v>69</v>
      </c>
      <c r="E2" s="158"/>
      <c r="F2" s="158"/>
      <c r="G2" s="158"/>
      <c r="H2" s="158"/>
      <c r="I2" s="159"/>
      <c r="J2" s="166" t="s">
        <v>75</v>
      </c>
      <c r="K2" s="167"/>
      <c r="L2" s="167"/>
      <c r="M2" s="167"/>
      <c r="N2" s="9"/>
      <c r="O2" s="10"/>
      <c r="P2" s="164" t="s">
        <v>71</v>
      </c>
      <c r="Q2" s="165"/>
      <c r="R2" s="165"/>
      <c r="S2" s="165"/>
      <c r="T2" s="165"/>
      <c r="U2" s="165"/>
      <c r="V2" s="140" t="s">
        <v>68</v>
      </c>
      <c r="W2" s="141"/>
      <c r="X2" s="146"/>
      <c r="Y2" s="149" t="s">
        <v>80</v>
      </c>
      <c r="Z2" s="152"/>
    </row>
    <row r="3" spans="1:26" ht="6.75" customHeight="1">
      <c r="A3" s="162"/>
      <c r="B3" s="150"/>
      <c r="C3" s="7"/>
      <c r="D3" s="11"/>
      <c r="E3" s="7"/>
      <c r="F3" s="7"/>
      <c r="G3" s="7"/>
      <c r="H3" s="12"/>
      <c r="I3" s="13"/>
      <c r="J3" s="14"/>
      <c r="K3" s="7"/>
      <c r="L3" s="15"/>
      <c r="M3" s="8"/>
      <c r="N3" s="12"/>
      <c r="O3" s="13"/>
      <c r="P3" s="7"/>
      <c r="Q3" s="7"/>
      <c r="R3" s="15"/>
      <c r="S3" s="8"/>
      <c r="T3" s="12"/>
      <c r="U3" s="13"/>
      <c r="V3" s="142" t="s">
        <v>72</v>
      </c>
      <c r="W3" s="143"/>
      <c r="X3" s="147"/>
      <c r="Y3" s="150"/>
      <c r="Z3" s="153"/>
    </row>
    <row r="4" spans="1:26" ht="9" customHeight="1">
      <c r="A4" s="162"/>
      <c r="B4" s="150"/>
      <c r="C4" s="7"/>
      <c r="D4" s="147" t="s">
        <v>70</v>
      </c>
      <c r="E4" s="3"/>
      <c r="F4" s="16"/>
      <c r="G4" s="155" t="s">
        <v>76</v>
      </c>
      <c r="H4" s="17"/>
      <c r="I4" s="17"/>
      <c r="J4" s="160" t="s">
        <v>70</v>
      </c>
      <c r="K4" s="3"/>
      <c r="L4" s="16"/>
      <c r="M4" s="155" t="s">
        <v>76</v>
      </c>
      <c r="N4" s="17"/>
      <c r="O4" s="17"/>
      <c r="P4" s="160" t="s">
        <v>70</v>
      </c>
      <c r="Q4" s="3"/>
      <c r="R4" s="16"/>
      <c r="S4" s="155" t="s">
        <v>76</v>
      </c>
      <c r="T4" s="17"/>
      <c r="U4" s="17"/>
      <c r="V4" s="144"/>
      <c r="W4" s="145"/>
      <c r="X4" s="147"/>
      <c r="Y4" s="150"/>
      <c r="Z4" s="153"/>
    </row>
    <row r="5" spans="1:26" ht="34.5" customHeight="1" thickBot="1">
      <c r="A5" s="163"/>
      <c r="B5" s="151"/>
      <c r="C5" s="18"/>
      <c r="D5" s="168"/>
      <c r="E5" s="19" t="s">
        <v>73</v>
      </c>
      <c r="F5" s="20" t="s">
        <v>74</v>
      </c>
      <c r="G5" s="156"/>
      <c r="H5" s="19" t="s">
        <v>73</v>
      </c>
      <c r="I5" s="20" t="s">
        <v>74</v>
      </c>
      <c r="J5" s="156"/>
      <c r="K5" s="19" t="s">
        <v>73</v>
      </c>
      <c r="L5" s="20" t="s">
        <v>74</v>
      </c>
      <c r="M5" s="156"/>
      <c r="N5" s="19" t="s">
        <v>73</v>
      </c>
      <c r="O5" s="20" t="s">
        <v>74</v>
      </c>
      <c r="P5" s="156"/>
      <c r="Q5" s="19" t="s">
        <v>73</v>
      </c>
      <c r="R5" s="20" t="s">
        <v>74</v>
      </c>
      <c r="S5" s="156"/>
      <c r="T5" s="19" t="s">
        <v>73</v>
      </c>
      <c r="U5" s="20" t="s">
        <v>74</v>
      </c>
      <c r="V5" s="21" t="s">
        <v>66</v>
      </c>
      <c r="W5" s="22" t="s">
        <v>67</v>
      </c>
      <c r="X5" s="148"/>
      <c r="Y5" s="151"/>
      <c r="Z5" s="154"/>
    </row>
    <row r="6" spans="1:26" s="42" customFormat="1" ht="12" thickTop="1">
      <c r="A6" s="26"/>
      <c r="B6" s="27" t="s">
        <v>0</v>
      </c>
      <c r="C6" s="27"/>
      <c r="D6" s="28">
        <f>J6+P6</f>
        <v>1102</v>
      </c>
      <c r="E6" s="29">
        <f>K6+Q6</f>
        <v>23</v>
      </c>
      <c r="F6" s="30">
        <f>ROUND(E6/D6*100,1)</f>
        <v>2.1</v>
      </c>
      <c r="G6" s="31">
        <f>M6+S6</f>
        <v>778</v>
      </c>
      <c r="H6" s="32">
        <f>N6+T6</f>
        <v>16</v>
      </c>
      <c r="I6" s="30">
        <f>ROUND(H6/G6*100,1)</f>
        <v>2.1</v>
      </c>
      <c r="J6" s="33">
        <v>574</v>
      </c>
      <c r="K6" s="34">
        <v>14</v>
      </c>
      <c r="L6" s="30">
        <f>ROUND(K6/J6*100,1)</f>
        <v>2.4</v>
      </c>
      <c r="M6" s="31">
        <v>490</v>
      </c>
      <c r="N6" s="34">
        <v>12</v>
      </c>
      <c r="O6" s="30">
        <f>ROUND(N6/M6*100,1)</f>
        <v>2.4</v>
      </c>
      <c r="P6" s="35">
        <v>528</v>
      </c>
      <c r="Q6" s="36">
        <v>9</v>
      </c>
      <c r="R6" s="30">
        <f>ROUND(Q6/P6*100,1)</f>
        <v>1.7</v>
      </c>
      <c r="S6" s="37">
        <v>288</v>
      </c>
      <c r="T6" s="34">
        <v>4</v>
      </c>
      <c r="U6" s="38">
        <f>ROUND(T6/S6*100,1)</f>
        <v>1.4</v>
      </c>
      <c r="V6" s="169">
        <v>0.8</v>
      </c>
      <c r="W6" s="170">
        <v>2.1</v>
      </c>
      <c r="X6" s="39"/>
      <c r="Y6" s="40" t="s">
        <v>0</v>
      </c>
      <c r="Z6" s="41"/>
    </row>
    <row r="7" spans="1:26" s="42" customFormat="1" ht="11.25">
      <c r="A7" s="43"/>
      <c r="B7" s="44" t="s">
        <v>1</v>
      </c>
      <c r="C7" s="44"/>
      <c r="D7" s="45">
        <f aca="true" t="shared" si="0" ref="D7:D52">J7+P7</f>
        <v>739</v>
      </c>
      <c r="E7" s="46">
        <f aca="true" t="shared" si="1" ref="E7:E52">K7+Q7</f>
        <v>47</v>
      </c>
      <c r="F7" s="47">
        <f aca="true" t="shared" si="2" ref="F7:F72">ROUND(E7/D7*100,1)</f>
        <v>6.4</v>
      </c>
      <c r="G7" s="48">
        <f aca="true" t="shared" si="3" ref="G7:G52">M7+S7</f>
        <v>588</v>
      </c>
      <c r="H7" s="49">
        <f aca="true" t="shared" si="4" ref="H7:H52">N7+T7</f>
        <v>29</v>
      </c>
      <c r="I7" s="47">
        <f aca="true" t="shared" si="5" ref="I7:I72">ROUND(H7/G7*100,1)</f>
        <v>4.9</v>
      </c>
      <c r="J7" s="50">
        <v>400</v>
      </c>
      <c r="K7" s="51">
        <v>21</v>
      </c>
      <c r="L7" s="47">
        <f aca="true" t="shared" si="6" ref="L7:L52">ROUND(K7/J7*100,1)</f>
        <v>5.3</v>
      </c>
      <c r="M7" s="48">
        <v>300</v>
      </c>
      <c r="N7" s="51">
        <v>8</v>
      </c>
      <c r="O7" s="47">
        <f aca="true" t="shared" si="7" ref="O7:O72">ROUND(N7/M7*100,1)</f>
        <v>2.7</v>
      </c>
      <c r="P7" s="52">
        <v>339</v>
      </c>
      <c r="Q7" s="53">
        <v>26</v>
      </c>
      <c r="R7" s="47">
        <f aca="true" t="shared" si="8" ref="R7:R52">ROUND(Q7/P7*100,1)</f>
        <v>7.7</v>
      </c>
      <c r="S7" s="54">
        <v>288</v>
      </c>
      <c r="T7" s="51">
        <v>21</v>
      </c>
      <c r="U7" s="55">
        <f aca="true" t="shared" si="9" ref="U7:U52">ROUND(T7/S7*100,1)</f>
        <v>7.3</v>
      </c>
      <c r="V7" s="171">
        <v>0</v>
      </c>
      <c r="W7" s="172">
        <v>13.3</v>
      </c>
      <c r="X7" s="56"/>
      <c r="Y7" s="44" t="s">
        <v>1</v>
      </c>
      <c r="Z7" s="57"/>
    </row>
    <row r="8" spans="1:26" s="42" customFormat="1" ht="11.25">
      <c r="A8" s="43"/>
      <c r="B8" s="44" t="s">
        <v>2</v>
      </c>
      <c r="C8" s="44"/>
      <c r="D8" s="45">
        <f t="shared" si="0"/>
        <v>679</v>
      </c>
      <c r="E8" s="46">
        <f t="shared" si="1"/>
        <v>25</v>
      </c>
      <c r="F8" s="47">
        <f t="shared" si="2"/>
        <v>3.7</v>
      </c>
      <c r="G8" s="48">
        <f t="shared" si="3"/>
        <v>506</v>
      </c>
      <c r="H8" s="49">
        <f t="shared" si="4"/>
        <v>22</v>
      </c>
      <c r="I8" s="47">
        <f t="shared" si="5"/>
        <v>4.3</v>
      </c>
      <c r="J8" s="50">
        <v>258</v>
      </c>
      <c r="K8" s="51">
        <v>6</v>
      </c>
      <c r="L8" s="47">
        <f t="shared" si="6"/>
        <v>2.3</v>
      </c>
      <c r="M8" s="48">
        <v>210</v>
      </c>
      <c r="N8" s="51">
        <v>4</v>
      </c>
      <c r="O8" s="47">
        <f t="shared" si="7"/>
        <v>1.9</v>
      </c>
      <c r="P8" s="52">
        <v>421</v>
      </c>
      <c r="Q8" s="53">
        <v>19</v>
      </c>
      <c r="R8" s="47">
        <f t="shared" si="8"/>
        <v>4.5</v>
      </c>
      <c r="S8" s="54">
        <v>296</v>
      </c>
      <c r="T8" s="51">
        <v>18</v>
      </c>
      <c r="U8" s="55">
        <f t="shared" si="9"/>
        <v>6.1</v>
      </c>
      <c r="V8" s="171">
        <v>0</v>
      </c>
      <c r="W8" s="172">
        <v>0</v>
      </c>
      <c r="X8" s="56"/>
      <c r="Y8" s="44" t="s">
        <v>2</v>
      </c>
      <c r="Z8" s="57"/>
    </row>
    <row r="9" spans="1:26" s="42" customFormat="1" ht="11.25">
      <c r="A9" s="43"/>
      <c r="B9" s="44" t="s">
        <v>3</v>
      </c>
      <c r="C9" s="44"/>
      <c r="D9" s="45">
        <f t="shared" si="0"/>
        <v>902</v>
      </c>
      <c r="E9" s="46">
        <f t="shared" si="1"/>
        <v>44</v>
      </c>
      <c r="F9" s="47">
        <f t="shared" si="2"/>
        <v>4.9</v>
      </c>
      <c r="G9" s="48">
        <f t="shared" si="3"/>
        <v>649</v>
      </c>
      <c r="H9" s="49">
        <f t="shared" si="4"/>
        <v>26</v>
      </c>
      <c r="I9" s="47">
        <f t="shared" si="5"/>
        <v>4</v>
      </c>
      <c r="J9" s="50">
        <v>403</v>
      </c>
      <c r="K9" s="51">
        <v>9</v>
      </c>
      <c r="L9" s="47">
        <f t="shared" si="6"/>
        <v>2.2</v>
      </c>
      <c r="M9" s="48">
        <v>333</v>
      </c>
      <c r="N9" s="51">
        <v>8</v>
      </c>
      <c r="O9" s="47">
        <f t="shared" si="7"/>
        <v>2.4</v>
      </c>
      <c r="P9" s="52">
        <v>499</v>
      </c>
      <c r="Q9" s="53">
        <v>35</v>
      </c>
      <c r="R9" s="47">
        <f t="shared" si="8"/>
        <v>7</v>
      </c>
      <c r="S9" s="54">
        <v>316</v>
      </c>
      <c r="T9" s="51">
        <v>18</v>
      </c>
      <c r="U9" s="55">
        <f t="shared" si="9"/>
        <v>5.7</v>
      </c>
      <c r="V9" s="171">
        <v>0</v>
      </c>
      <c r="W9" s="172">
        <v>11.6</v>
      </c>
      <c r="X9" s="56"/>
      <c r="Y9" s="44" t="s">
        <v>3</v>
      </c>
      <c r="Z9" s="57"/>
    </row>
    <row r="10" spans="1:26" s="42" customFormat="1" ht="11.25">
      <c r="A10" s="43"/>
      <c r="B10" s="44" t="s">
        <v>4</v>
      </c>
      <c r="C10" s="44"/>
      <c r="D10" s="45">
        <f t="shared" si="0"/>
        <v>350</v>
      </c>
      <c r="E10" s="46">
        <f>K10+Q10</f>
        <v>18</v>
      </c>
      <c r="F10" s="47">
        <f t="shared" si="2"/>
        <v>5.1</v>
      </c>
      <c r="G10" s="48">
        <f t="shared" si="3"/>
        <v>269</v>
      </c>
      <c r="H10" s="49">
        <f>N10+T10</f>
        <v>15</v>
      </c>
      <c r="I10" s="47">
        <f t="shared" si="5"/>
        <v>5.6</v>
      </c>
      <c r="J10" s="50">
        <v>246</v>
      </c>
      <c r="K10" s="51">
        <v>11</v>
      </c>
      <c r="L10" s="47">
        <f t="shared" si="6"/>
        <v>4.5</v>
      </c>
      <c r="M10" s="48">
        <v>198</v>
      </c>
      <c r="N10" s="51">
        <v>9</v>
      </c>
      <c r="O10" s="47">
        <f t="shared" si="7"/>
        <v>4.5</v>
      </c>
      <c r="P10" s="52">
        <v>104</v>
      </c>
      <c r="Q10" s="53">
        <v>7</v>
      </c>
      <c r="R10" s="47">
        <f t="shared" si="8"/>
        <v>6.7</v>
      </c>
      <c r="S10" s="54">
        <v>71</v>
      </c>
      <c r="T10" s="51">
        <v>6</v>
      </c>
      <c r="U10" s="55">
        <f t="shared" si="9"/>
        <v>8.5</v>
      </c>
      <c r="V10" s="171">
        <v>0</v>
      </c>
      <c r="W10" s="172">
        <v>9.1</v>
      </c>
      <c r="X10" s="56"/>
      <c r="Y10" s="44" t="s">
        <v>4</v>
      </c>
      <c r="Z10" s="57"/>
    </row>
    <row r="11" spans="1:26" s="42" customFormat="1" ht="11.25">
      <c r="A11" s="43"/>
      <c r="B11" s="44" t="s">
        <v>5</v>
      </c>
      <c r="C11" s="44"/>
      <c r="D11" s="45">
        <f t="shared" si="0"/>
        <v>611</v>
      </c>
      <c r="E11" s="46">
        <f t="shared" si="1"/>
        <v>21</v>
      </c>
      <c r="F11" s="47">
        <f t="shared" si="2"/>
        <v>3.4</v>
      </c>
      <c r="G11" s="48">
        <f t="shared" si="3"/>
        <v>394</v>
      </c>
      <c r="H11" s="49">
        <f>N11+T11</f>
        <v>9</v>
      </c>
      <c r="I11" s="47">
        <f t="shared" si="5"/>
        <v>2.3</v>
      </c>
      <c r="J11" s="50">
        <v>241</v>
      </c>
      <c r="K11" s="51">
        <v>6</v>
      </c>
      <c r="L11" s="47">
        <f t="shared" si="6"/>
        <v>2.5</v>
      </c>
      <c r="M11" s="48">
        <v>168</v>
      </c>
      <c r="N11" s="51">
        <v>5</v>
      </c>
      <c r="O11" s="47">
        <f t="shared" si="7"/>
        <v>3</v>
      </c>
      <c r="P11" s="52">
        <v>370</v>
      </c>
      <c r="Q11" s="53">
        <v>15</v>
      </c>
      <c r="R11" s="47">
        <f t="shared" si="8"/>
        <v>4.1</v>
      </c>
      <c r="S11" s="54">
        <v>226</v>
      </c>
      <c r="T11" s="51">
        <v>4</v>
      </c>
      <c r="U11" s="55">
        <f t="shared" si="9"/>
        <v>1.8</v>
      </c>
      <c r="V11" s="171">
        <v>0</v>
      </c>
      <c r="W11" s="172">
        <v>5.8</v>
      </c>
      <c r="X11" s="56"/>
      <c r="Y11" s="44" t="s">
        <v>5</v>
      </c>
      <c r="Z11" s="57"/>
    </row>
    <row r="12" spans="1:26" s="42" customFormat="1" ht="11.25">
      <c r="A12" s="43"/>
      <c r="B12" s="44" t="s">
        <v>6</v>
      </c>
      <c r="C12" s="44"/>
      <c r="D12" s="45">
        <f t="shared" si="0"/>
        <v>1014</v>
      </c>
      <c r="E12" s="46">
        <f t="shared" si="1"/>
        <v>34</v>
      </c>
      <c r="F12" s="47">
        <f t="shared" si="2"/>
        <v>3.4</v>
      </c>
      <c r="G12" s="48">
        <f t="shared" si="3"/>
        <v>827</v>
      </c>
      <c r="H12" s="49">
        <f t="shared" si="4"/>
        <v>29</v>
      </c>
      <c r="I12" s="47">
        <f t="shared" si="5"/>
        <v>3.5</v>
      </c>
      <c r="J12" s="50">
        <v>543</v>
      </c>
      <c r="K12" s="51">
        <v>14</v>
      </c>
      <c r="L12" s="47">
        <f t="shared" si="6"/>
        <v>2.6</v>
      </c>
      <c r="M12" s="48">
        <v>460</v>
      </c>
      <c r="N12" s="51">
        <v>14</v>
      </c>
      <c r="O12" s="47">
        <f t="shared" si="7"/>
        <v>3</v>
      </c>
      <c r="P12" s="52">
        <v>471</v>
      </c>
      <c r="Q12" s="53">
        <v>20</v>
      </c>
      <c r="R12" s="47">
        <f t="shared" si="8"/>
        <v>4.2</v>
      </c>
      <c r="S12" s="54">
        <v>367</v>
      </c>
      <c r="T12" s="51">
        <v>15</v>
      </c>
      <c r="U12" s="55">
        <f t="shared" si="9"/>
        <v>4.1</v>
      </c>
      <c r="V12" s="171">
        <v>1</v>
      </c>
      <c r="W12" s="185" t="s">
        <v>90</v>
      </c>
      <c r="X12" s="56"/>
      <c r="Y12" s="44" t="s">
        <v>6</v>
      </c>
      <c r="Z12" s="57"/>
    </row>
    <row r="13" spans="1:26" s="42" customFormat="1" ht="11.25">
      <c r="A13" s="43"/>
      <c r="B13" s="44" t="s">
        <v>7</v>
      </c>
      <c r="C13" s="44"/>
      <c r="D13" s="45">
        <f t="shared" si="0"/>
        <v>763</v>
      </c>
      <c r="E13" s="46">
        <f t="shared" si="1"/>
        <v>22</v>
      </c>
      <c r="F13" s="47">
        <f t="shared" si="2"/>
        <v>2.9</v>
      </c>
      <c r="G13" s="48">
        <f t="shared" si="3"/>
        <v>527</v>
      </c>
      <c r="H13" s="49">
        <f t="shared" si="4"/>
        <v>15</v>
      </c>
      <c r="I13" s="47">
        <f t="shared" si="5"/>
        <v>2.8</v>
      </c>
      <c r="J13" s="50">
        <v>406</v>
      </c>
      <c r="K13" s="51">
        <v>12</v>
      </c>
      <c r="L13" s="47">
        <f t="shared" si="6"/>
        <v>3</v>
      </c>
      <c r="M13" s="48">
        <v>306</v>
      </c>
      <c r="N13" s="51">
        <v>9</v>
      </c>
      <c r="O13" s="47">
        <f t="shared" si="7"/>
        <v>2.9</v>
      </c>
      <c r="P13" s="52">
        <v>357</v>
      </c>
      <c r="Q13" s="53">
        <v>10</v>
      </c>
      <c r="R13" s="47">
        <f t="shared" si="8"/>
        <v>2.8</v>
      </c>
      <c r="S13" s="54">
        <v>221</v>
      </c>
      <c r="T13" s="51">
        <v>6</v>
      </c>
      <c r="U13" s="55">
        <f t="shared" si="9"/>
        <v>2.7</v>
      </c>
      <c r="V13" s="171">
        <v>0</v>
      </c>
      <c r="W13" s="172">
        <v>2.6</v>
      </c>
      <c r="X13" s="56"/>
      <c r="Y13" s="44" t="s">
        <v>7</v>
      </c>
      <c r="Z13" s="57"/>
    </row>
    <row r="14" spans="1:26" s="42" customFormat="1" ht="11.25">
      <c r="A14" s="43"/>
      <c r="B14" s="44" t="s">
        <v>8</v>
      </c>
      <c r="C14" s="44"/>
      <c r="D14" s="45">
        <f t="shared" si="0"/>
        <v>636</v>
      </c>
      <c r="E14" s="46">
        <f t="shared" si="1"/>
        <v>30</v>
      </c>
      <c r="F14" s="47">
        <f t="shared" si="2"/>
        <v>4.7</v>
      </c>
      <c r="G14" s="48">
        <f t="shared" si="3"/>
        <v>286</v>
      </c>
      <c r="H14" s="49">
        <f t="shared" si="4"/>
        <v>12</v>
      </c>
      <c r="I14" s="47">
        <f t="shared" si="5"/>
        <v>4.2</v>
      </c>
      <c r="J14" s="50">
        <v>312</v>
      </c>
      <c r="K14" s="51">
        <v>8</v>
      </c>
      <c r="L14" s="47">
        <f t="shared" si="6"/>
        <v>2.6</v>
      </c>
      <c r="M14" s="48">
        <v>171</v>
      </c>
      <c r="N14" s="51">
        <v>7</v>
      </c>
      <c r="O14" s="47">
        <f t="shared" si="7"/>
        <v>4.1</v>
      </c>
      <c r="P14" s="52">
        <v>324</v>
      </c>
      <c r="Q14" s="53">
        <v>22</v>
      </c>
      <c r="R14" s="47">
        <f t="shared" si="8"/>
        <v>6.8</v>
      </c>
      <c r="S14" s="54">
        <v>115</v>
      </c>
      <c r="T14" s="51">
        <v>5</v>
      </c>
      <c r="U14" s="55">
        <f t="shared" si="9"/>
        <v>4.3</v>
      </c>
      <c r="V14" s="171">
        <v>1.9</v>
      </c>
      <c r="W14" s="172">
        <v>3.7</v>
      </c>
      <c r="X14" s="56"/>
      <c r="Y14" s="44" t="s">
        <v>8</v>
      </c>
      <c r="Z14" s="57"/>
    </row>
    <row r="15" spans="1:26" s="42" customFormat="1" ht="11.25">
      <c r="A15" s="43"/>
      <c r="B15" s="44" t="s">
        <v>9</v>
      </c>
      <c r="C15" s="44"/>
      <c r="D15" s="45">
        <f t="shared" si="0"/>
        <v>912</v>
      </c>
      <c r="E15" s="46">
        <f>K15+Q15</f>
        <v>56</v>
      </c>
      <c r="F15" s="47">
        <f t="shared" si="2"/>
        <v>6.1</v>
      </c>
      <c r="G15" s="48">
        <f t="shared" si="3"/>
        <v>690</v>
      </c>
      <c r="H15" s="49">
        <f t="shared" si="4"/>
        <v>24</v>
      </c>
      <c r="I15" s="47">
        <f t="shared" si="5"/>
        <v>3.5</v>
      </c>
      <c r="J15" s="50">
        <v>360</v>
      </c>
      <c r="K15" s="51">
        <v>11</v>
      </c>
      <c r="L15" s="47">
        <f t="shared" si="6"/>
        <v>3.1</v>
      </c>
      <c r="M15" s="48">
        <v>302</v>
      </c>
      <c r="N15" s="51">
        <v>11</v>
      </c>
      <c r="O15" s="47">
        <f t="shared" si="7"/>
        <v>3.6</v>
      </c>
      <c r="P15" s="52">
        <v>552</v>
      </c>
      <c r="Q15" s="53">
        <v>45</v>
      </c>
      <c r="R15" s="47">
        <f t="shared" si="8"/>
        <v>8.2</v>
      </c>
      <c r="S15" s="54">
        <v>388</v>
      </c>
      <c r="T15" s="51">
        <v>13</v>
      </c>
      <c r="U15" s="55">
        <f t="shared" si="9"/>
        <v>3.4</v>
      </c>
      <c r="V15" s="171">
        <v>0</v>
      </c>
      <c r="W15" s="172">
        <v>0</v>
      </c>
      <c r="X15" s="56"/>
      <c r="Y15" s="44" t="s">
        <v>9</v>
      </c>
      <c r="Z15" s="57"/>
    </row>
    <row r="16" spans="1:26" s="42" customFormat="1" ht="11.25">
      <c r="A16" s="43"/>
      <c r="B16" s="44" t="s">
        <v>10</v>
      </c>
      <c r="C16" s="44"/>
      <c r="D16" s="45">
        <f t="shared" si="0"/>
        <v>1118</v>
      </c>
      <c r="E16" s="46">
        <f>K16+Q16</f>
        <v>52</v>
      </c>
      <c r="F16" s="47">
        <f t="shared" si="2"/>
        <v>4.7</v>
      </c>
      <c r="G16" s="48">
        <f t="shared" si="3"/>
        <v>828</v>
      </c>
      <c r="H16" s="49">
        <f t="shared" si="4"/>
        <v>36</v>
      </c>
      <c r="I16" s="47">
        <f t="shared" si="5"/>
        <v>4.3</v>
      </c>
      <c r="J16" s="50">
        <v>580</v>
      </c>
      <c r="K16" s="51">
        <v>21</v>
      </c>
      <c r="L16" s="47">
        <f t="shared" si="6"/>
        <v>3.6</v>
      </c>
      <c r="M16" s="48">
        <v>499</v>
      </c>
      <c r="N16" s="51">
        <v>21</v>
      </c>
      <c r="O16" s="47">
        <f t="shared" si="7"/>
        <v>4.2</v>
      </c>
      <c r="P16" s="52">
        <v>538</v>
      </c>
      <c r="Q16" s="53">
        <v>31</v>
      </c>
      <c r="R16" s="47">
        <f t="shared" si="8"/>
        <v>5.8</v>
      </c>
      <c r="S16" s="54">
        <v>329</v>
      </c>
      <c r="T16" s="51">
        <v>15</v>
      </c>
      <c r="U16" s="55">
        <f t="shared" si="9"/>
        <v>4.6</v>
      </c>
      <c r="V16" s="171">
        <v>0</v>
      </c>
      <c r="W16" s="172">
        <v>1.4</v>
      </c>
      <c r="X16" s="56"/>
      <c r="Y16" s="44" t="s">
        <v>10</v>
      </c>
      <c r="Z16" s="57"/>
    </row>
    <row r="17" spans="1:26" s="42" customFormat="1" ht="11.25">
      <c r="A17" s="43"/>
      <c r="B17" s="44" t="s">
        <v>11</v>
      </c>
      <c r="C17" s="44"/>
      <c r="D17" s="45">
        <f t="shared" si="0"/>
        <v>1064</v>
      </c>
      <c r="E17" s="46">
        <f t="shared" si="1"/>
        <v>70</v>
      </c>
      <c r="F17" s="47">
        <f t="shared" si="2"/>
        <v>6.6</v>
      </c>
      <c r="G17" s="48">
        <f t="shared" si="3"/>
        <v>343</v>
      </c>
      <c r="H17" s="49">
        <f t="shared" si="4"/>
        <v>20</v>
      </c>
      <c r="I17" s="47">
        <f t="shared" si="5"/>
        <v>5.8</v>
      </c>
      <c r="J17" s="50">
        <v>510</v>
      </c>
      <c r="K17" s="51">
        <v>14</v>
      </c>
      <c r="L17" s="47">
        <f t="shared" si="6"/>
        <v>2.7</v>
      </c>
      <c r="M17" s="48">
        <v>252</v>
      </c>
      <c r="N17" s="51">
        <v>11</v>
      </c>
      <c r="O17" s="47">
        <f t="shared" si="7"/>
        <v>4.4</v>
      </c>
      <c r="P17" s="52">
        <v>554</v>
      </c>
      <c r="Q17" s="53">
        <v>56</v>
      </c>
      <c r="R17" s="47">
        <f t="shared" si="8"/>
        <v>10.1</v>
      </c>
      <c r="S17" s="54">
        <v>91</v>
      </c>
      <c r="T17" s="51">
        <v>9</v>
      </c>
      <c r="U17" s="55">
        <f t="shared" si="9"/>
        <v>9.9</v>
      </c>
      <c r="V17" s="171">
        <v>0</v>
      </c>
      <c r="W17" s="172">
        <v>0</v>
      </c>
      <c r="X17" s="56"/>
      <c r="Y17" s="44" t="s">
        <v>11</v>
      </c>
      <c r="Z17" s="57"/>
    </row>
    <row r="18" spans="1:26" s="42" customFormat="1" ht="11.25">
      <c r="A18" s="43"/>
      <c r="B18" s="44" t="s">
        <v>12</v>
      </c>
      <c r="C18" s="44"/>
      <c r="D18" s="45">
        <f t="shared" si="0"/>
        <v>3911</v>
      </c>
      <c r="E18" s="46">
        <f t="shared" si="1"/>
        <v>530</v>
      </c>
      <c r="F18" s="47">
        <f t="shared" si="2"/>
        <v>13.6</v>
      </c>
      <c r="G18" s="48">
        <f t="shared" si="3"/>
        <v>1980</v>
      </c>
      <c r="H18" s="49">
        <f t="shared" si="4"/>
        <v>274</v>
      </c>
      <c r="I18" s="47">
        <f t="shared" si="5"/>
        <v>13.8</v>
      </c>
      <c r="J18" s="50">
        <v>1871</v>
      </c>
      <c r="K18" s="51">
        <v>163</v>
      </c>
      <c r="L18" s="47">
        <f t="shared" si="6"/>
        <v>8.7</v>
      </c>
      <c r="M18" s="48">
        <v>1033</v>
      </c>
      <c r="N18" s="51">
        <v>136</v>
      </c>
      <c r="O18" s="47">
        <f t="shared" si="7"/>
        <v>13.2</v>
      </c>
      <c r="P18" s="52">
        <v>2040</v>
      </c>
      <c r="Q18" s="53">
        <v>367</v>
      </c>
      <c r="R18" s="47">
        <f t="shared" si="8"/>
        <v>18</v>
      </c>
      <c r="S18" s="54">
        <v>947</v>
      </c>
      <c r="T18" s="51">
        <v>138</v>
      </c>
      <c r="U18" s="55">
        <f t="shared" si="9"/>
        <v>14.6</v>
      </c>
      <c r="V18" s="171">
        <v>1.2</v>
      </c>
      <c r="W18" s="172">
        <v>13.7</v>
      </c>
      <c r="X18" s="56"/>
      <c r="Y18" s="44" t="s">
        <v>12</v>
      </c>
      <c r="Z18" s="57"/>
    </row>
    <row r="19" spans="1:26" s="42" customFormat="1" ht="11.25">
      <c r="A19" s="43"/>
      <c r="B19" s="44" t="s">
        <v>13</v>
      </c>
      <c r="C19" s="44"/>
      <c r="D19" s="45">
        <f t="shared" si="0"/>
        <v>997</v>
      </c>
      <c r="E19" s="46">
        <f t="shared" si="1"/>
        <v>70</v>
      </c>
      <c r="F19" s="47">
        <f t="shared" si="2"/>
        <v>7</v>
      </c>
      <c r="G19" s="48">
        <f t="shared" si="3"/>
        <v>664</v>
      </c>
      <c r="H19" s="49">
        <f t="shared" si="4"/>
        <v>55</v>
      </c>
      <c r="I19" s="47">
        <f t="shared" si="5"/>
        <v>8.3</v>
      </c>
      <c r="J19" s="50">
        <v>435</v>
      </c>
      <c r="K19" s="51">
        <v>32</v>
      </c>
      <c r="L19" s="47">
        <f t="shared" si="6"/>
        <v>7.4</v>
      </c>
      <c r="M19" s="48">
        <v>350</v>
      </c>
      <c r="N19" s="51">
        <v>32</v>
      </c>
      <c r="O19" s="47">
        <f t="shared" si="7"/>
        <v>9.1</v>
      </c>
      <c r="P19" s="52">
        <v>562</v>
      </c>
      <c r="Q19" s="53">
        <v>38</v>
      </c>
      <c r="R19" s="47">
        <f t="shared" si="8"/>
        <v>6.8</v>
      </c>
      <c r="S19" s="54">
        <v>314</v>
      </c>
      <c r="T19" s="51">
        <v>23</v>
      </c>
      <c r="U19" s="55">
        <f t="shared" si="9"/>
        <v>7.3</v>
      </c>
      <c r="V19" s="171">
        <v>0</v>
      </c>
      <c r="W19" s="172">
        <v>4.7</v>
      </c>
      <c r="X19" s="56"/>
      <c r="Y19" s="44" t="s">
        <v>13</v>
      </c>
      <c r="Z19" s="57"/>
    </row>
    <row r="20" spans="1:26" s="42" customFormat="1" ht="11.25">
      <c r="A20" s="43"/>
      <c r="B20" s="44" t="s">
        <v>14</v>
      </c>
      <c r="C20" s="44"/>
      <c r="D20" s="45">
        <f t="shared" si="0"/>
        <v>950</v>
      </c>
      <c r="E20" s="46">
        <f t="shared" si="1"/>
        <v>62</v>
      </c>
      <c r="F20" s="47">
        <f t="shared" si="2"/>
        <v>6.5</v>
      </c>
      <c r="G20" s="48">
        <f t="shared" si="3"/>
        <v>601</v>
      </c>
      <c r="H20" s="49">
        <f t="shared" si="4"/>
        <v>25</v>
      </c>
      <c r="I20" s="47">
        <f t="shared" si="5"/>
        <v>4.2</v>
      </c>
      <c r="J20" s="50">
        <v>342</v>
      </c>
      <c r="K20" s="51">
        <v>18</v>
      </c>
      <c r="L20" s="47">
        <f t="shared" si="6"/>
        <v>5.3</v>
      </c>
      <c r="M20" s="48">
        <v>262</v>
      </c>
      <c r="N20" s="51">
        <v>16</v>
      </c>
      <c r="O20" s="47">
        <f t="shared" si="7"/>
        <v>6.1</v>
      </c>
      <c r="P20" s="52">
        <v>608</v>
      </c>
      <c r="Q20" s="53">
        <v>44</v>
      </c>
      <c r="R20" s="47">
        <f t="shared" si="8"/>
        <v>7.2</v>
      </c>
      <c r="S20" s="54">
        <v>339</v>
      </c>
      <c r="T20" s="51">
        <v>9</v>
      </c>
      <c r="U20" s="55">
        <f t="shared" si="9"/>
        <v>2.7</v>
      </c>
      <c r="V20" s="171">
        <v>0.7</v>
      </c>
      <c r="W20" s="172">
        <v>3.2</v>
      </c>
      <c r="X20" s="56"/>
      <c r="Y20" s="44" t="s">
        <v>14</v>
      </c>
      <c r="Z20" s="57"/>
    </row>
    <row r="21" spans="1:26" s="42" customFormat="1" ht="11.25">
      <c r="A21" s="43"/>
      <c r="B21" s="44" t="s">
        <v>15</v>
      </c>
      <c r="C21" s="44"/>
      <c r="D21" s="45">
        <f t="shared" si="0"/>
        <v>667</v>
      </c>
      <c r="E21" s="46">
        <f t="shared" si="1"/>
        <v>37</v>
      </c>
      <c r="F21" s="47">
        <f t="shared" si="2"/>
        <v>5.5</v>
      </c>
      <c r="G21" s="48">
        <f t="shared" si="3"/>
        <v>475</v>
      </c>
      <c r="H21" s="49">
        <f t="shared" si="4"/>
        <v>14</v>
      </c>
      <c r="I21" s="47">
        <f t="shared" si="5"/>
        <v>2.9</v>
      </c>
      <c r="J21" s="50">
        <v>331</v>
      </c>
      <c r="K21" s="51">
        <v>8</v>
      </c>
      <c r="L21" s="47">
        <f t="shared" si="6"/>
        <v>2.4</v>
      </c>
      <c r="M21" s="48">
        <v>320</v>
      </c>
      <c r="N21" s="51">
        <v>8</v>
      </c>
      <c r="O21" s="47">
        <f t="shared" si="7"/>
        <v>2.5</v>
      </c>
      <c r="P21" s="52">
        <v>336</v>
      </c>
      <c r="Q21" s="53">
        <v>29</v>
      </c>
      <c r="R21" s="47">
        <f t="shared" si="8"/>
        <v>8.6</v>
      </c>
      <c r="S21" s="54">
        <v>155</v>
      </c>
      <c r="T21" s="51">
        <v>6</v>
      </c>
      <c r="U21" s="55">
        <f t="shared" si="9"/>
        <v>3.9</v>
      </c>
      <c r="V21" s="171">
        <v>0</v>
      </c>
      <c r="W21" s="172">
        <v>4.4</v>
      </c>
      <c r="X21" s="56"/>
      <c r="Y21" s="44" t="s">
        <v>15</v>
      </c>
      <c r="Z21" s="57"/>
    </row>
    <row r="22" spans="1:26" s="42" customFormat="1" ht="11.25">
      <c r="A22" s="43"/>
      <c r="B22" s="44" t="s">
        <v>16</v>
      </c>
      <c r="C22" s="44"/>
      <c r="D22" s="45">
        <f t="shared" si="0"/>
        <v>770</v>
      </c>
      <c r="E22" s="46">
        <f t="shared" si="1"/>
        <v>50</v>
      </c>
      <c r="F22" s="47">
        <f t="shared" si="2"/>
        <v>6.5</v>
      </c>
      <c r="G22" s="48">
        <f>M22+S22</f>
        <v>542</v>
      </c>
      <c r="H22" s="49">
        <f t="shared" si="4"/>
        <v>14</v>
      </c>
      <c r="I22" s="47">
        <f t="shared" si="5"/>
        <v>2.6</v>
      </c>
      <c r="J22" s="50">
        <v>386</v>
      </c>
      <c r="K22" s="51">
        <v>8</v>
      </c>
      <c r="L22" s="47">
        <f t="shared" si="6"/>
        <v>2.1</v>
      </c>
      <c r="M22" s="48">
        <v>337</v>
      </c>
      <c r="N22" s="51">
        <v>8</v>
      </c>
      <c r="O22" s="47">
        <f t="shared" si="7"/>
        <v>2.4</v>
      </c>
      <c r="P22" s="52">
        <v>384</v>
      </c>
      <c r="Q22" s="53">
        <v>42</v>
      </c>
      <c r="R22" s="47">
        <f t="shared" si="8"/>
        <v>10.9</v>
      </c>
      <c r="S22" s="54">
        <v>205</v>
      </c>
      <c r="T22" s="51">
        <v>6</v>
      </c>
      <c r="U22" s="55">
        <f t="shared" si="9"/>
        <v>2.9</v>
      </c>
      <c r="V22" s="171">
        <v>0</v>
      </c>
      <c r="W22" s="172">
        <v>2.1</v>
      </c>
      <c r="X22" s="56"/>
      <c r="Y22" s="44" t="s">
        <v>16</v>
      </c>
      <c r="Z22" s="57"/>
    </row>
    <row r="23" spans="1:26" s="42" customFormat="1" ht="11.25">
      <c r="A23" s="43"/>
      <c r="B23" s="44" t="s">
        <v>17</v>
      </c>
      <c r="C23" s="44"/>
      <c r="D23" s="45">
        <f t="shared" si="0"/>
        <v>579</v>
      </c>
      <c r="E23" s="46">
        <f t="shared" si="1"/>
        <v>33</v>
      </c>
      <c r="F23" s="47">
        <f t="shared" si="2"/>
        <v>5.7</v>
      </c>
      <c r="G23" s="48">
        <f t="shared" si="3"/>
        <v>422</v>
      </c>
      <c r="H23" s="49">
        <f t="shared" si="4"/>
        <v>20</v>
      </c>
      <c r="I23" s="47">
        <f t="shared" si="5"/>
        <v>4.7</v>
      </c>
      <c r="J23" s="50">
        <v>257</v>
      </c>
      <c r="K23" s="51">
        <v>11</v>
      </c>
      <c r="L23" s="47">
        <f t="shared" si="6"/>
        <v>4.3</v>
      </c>
      <c r="M23" s="48">
        <v>225</v>
      </c>
      <c r="N23" s="51">
        <v>11</v>
      </c>
      <c r="O23" s="47">
        <f t="shared" si="7"/>
        <v>4.9</v>
      </c>
      <c r="P23" s="52">
        <v>322</v>
      </c>
      <c r="Q23" s="53">
        <v>22</v>
      </c>
      <c r="R23" s="47">
        <f t="shared" si="8"/>
        <v>6.8</v>
      </c>
      <c r="S23" s="54">
        <v>197</v>
      </c>
      <c r="T23" s="51">
        <v>9</v>
      </c>
      <c r="U23" s="55">
        <f t="shared" si="9"/>
        <v>4.6</v>
      </c>
      <c r="V23" s="171">
        <v>0</v>
      </c>
      <c r="W23" s="172">
        <v>7.4</v>
      </c>
      <c r="X23" s="56"/>
      <c r="Y23" s="44" t="s">
        <v>17</v>
      </c>
      <c r="Z23" s="57"/>
    </row>
    <row r="24" spans="1:26" s="42" customFormat="1" ht="11.25">
      <c r="A24" s="43"/>
      <c r="B24" s="44" t="s">
        <v>18</v>
      </c>
      <c r="C24" s="44"/>
      <c r="D24" s="45">
        <f t="shared" si="0"/>
        <v>308</v>
      </c>
      <c r="E24" s="46">
        <f t="shared" si="1"/>
        <v>11</v>
      </c>
      <c r="F24" s="47">
        <f t="shared" si="2"/>
        <v>3.6</v>
      </c>
      <c r="G24" s="48">
        <f t="shared" si="3"/>
        <v>252</v>
      </c>
      <c r="H24" s="49">
        <f t="shared" si="4"/>
        <v>8</v>
      </c>
      <c r="I24" s="47">
        <f t="shared" si="5"/>
        <v>3.2</v>
      </c>
      <c r="J24" s="50">
        <v>201</v>
      </c>
      <c r="K24" s="51">
        <v>6</v>
      </c>
      <c r="L24" s="47">
        <f t="shared" si="6"/>
        <v>3</v>
      </c>
      <c r="M24" s="48">
        <v>167</v>
      </c>
      <c r="N24" s="51">
        <v>6</v>
      </c>
      <c r="O24" s="47">
        <f t="shared" si="7"/>
        <v>3.6</v>
      </c>
      <c r="P24" s="52">
        <v>107</v>
      </c>
      <c r="Q24" s="53">
        <v>5</v>
      </c>
      <c r="R24" s="47">
        <f t="shared" si="8"/>
        <v>4.7</v>
      </c>
      <c r="S24" s="54">
        <v>85</v>
      </c>
      <c r="T24" s="51">
        <v>2</v>
      </c>
      <c r="U24" s="55">
        <f t="shared" si="9"/>
        <v>2.4</v>
      </c>
      <c r="V24" s="171">
        <v>0</v>
      </c>
      <c r="W24" s="172">
        <v>0</v>
      </c>
      <c r="X24" s="56"/>
      <c r="Y24" s="44" t="s">
        <v>18</v>
      </c>
      <c r="Z24" s="57"/>
    </row>
    <row r="25" spans="1:26" s="42" customFormat="1" ht="11.25">
      <c r="A25" s="43"/>
      <c r="B25" s="44" t="s">
        <v>19</v>
      </c>
      <c r="C25" s="44"/>
      <c r="D25" s="45">
        <f t="shared" si="0"/>
        <v>663</v>
      </c>
      <c r="E25" s="46">
        <f t="shared" si="1"/>
        <v>19</v>
      </c>
      <c r="F25" s="47">
        <f>ROUND(E25/D25*100,1)</f>
        <v>2.9</v>
      </c>
      <c r="G25" s="48">
        <f t="shared" si="3"/>
        <v>473</v>
      </c>
      <c r="H25" s="49">
        <f t="shared" si="4"/>
        <v>13</v>
      </c>
      <c r="I25" s="47">
        <f t="shared" si="5"/>
        <v>2.7</v>
      </c>
      <c r="J25" s="50">
        <v>222</v>
      </c>
      <c r="K25" s="51">
        <v>7</v>
      </c>
      <c r="L25" s="47">
        <f t="shared" si="6"/>
        <v>3.2</v>
      </c>
      <c r="M25" s="48">
        <v>157</v>
      </c>
      <c r="N25" s="51">
        <v>7</v>
      </c>
      <c r="O25" s="47">
        <f t="shared" si="7"/>
        <v>4.5</v>
      </c>
      <c r="P25" s="52">
        <v>441</v>
      </c>
      <c r="Q25" s="53">
        <v>12</v>
      </c>
      <c r="R25" s="47">
        <f t="shared" si="8"/>
        <v>2.7</v>
      </c>
      <c r="S25" s="54">
        <v>316</v>
      </c>
      <c r="T25" s="51">
        <v>6</v>
      </c>
      <c r="U25" s="55">
        <f t="shared" si="9"/>
        <v>1.9</v>
      </c>
      <c r="V25" s="171">
        <v>0</v>
      </c>
      <c r="W25" s="172">
        <v>6.5</v>
      </c>
      <c r="X25" s="56"/>
      <c r="Y25" s="44" t="s">
        <v>19</v>
      </c>
      <c r="Z25" s="57"/>
    </row>
    <row r="26" spans="1:26" s="42" customFormat="1" ht="11.25">
      <c r="A26" s="43"/>
      <c r="B26" s="44" t="s">
        <v>20</v>
      </c>
      <c r="C26" s="44"/>
      <c r="D26" s="45">
        <f t="shared" si="0"/>
        <v>727</v>
      </c>
      <c r="E26" s="46">
        <f t="shared" si="1"/>
        <v>38</v>
      </c>
      <c r="F26" s="47">
        <f t="shared" si="2"/>
        <v>5.2</v>
      </c>
      <c r="G26" s="48">
        <f t="shared" si="3"/>
        <v>595</v>
      </c>
      <c r="H26" s="49">
        <f t="shared" si="4"/>
        <v>30</v>
      </c>
      <c r="I26" s="47">
        <f t="shared" si="5"/>
        <v>5</v>
      </c>
      <c r="J26" s="50">
        <v>347</v>
      </c>
      <c r="K26" s="51">
        <v>15</v>
      </c>
      <c r="L26" s="47">
        <f t="shared" si="6"/>
        <v>4.3</v>
      </c>
      <c r="M26" s="48">
        <v>304</v>
      </c>
      <c r="N26" s="51">
        <v>15</v>
      </c>
      <c r="O26" s="47">
        <f t="shared" si="7"/>
        <v>4.9</v>
      </c>
      <c r="P26" s="52">
        <v>380</v>
      </c>
      <c r="Q26" s="53">
        <v>23</v>
      </c>
      <c r="R26" s="47">
        <f t="shared" si="8"/>
        <v>6.1</v>
      </c>
      <c r="S26" s="54">
        <v>291</v>
      </c>
      <c r="T26" s="51">
        <v>15</v>
      </c>
      <c r="U26" s="55">
        <f t="shared" si="9"/>
        <v>5.2</v>
      </c>
      <c r="V26" s="171">
        <v>0</v>
      </c>
      <c r="W26" s="172">
        <v>8.2</v>
      </c>
      <c r="X26" s="56">
        <v>356</v>
      </c>
      <c r="Y26" s="44" t="s">
        <v>20</v>
      </c>
      <c r="Z26" s="57"/>
    </row>
    <row r="27" spans="1:26" s="42" customFormat="1" ht="11.25">
      <c r="A27" s="43"/>
      <c r="B27" s="44" t="s">
        <v>21</v>
      </c>
      <c r="C27" s="44"/>
      <c r="D27" s="45">
        <f t="shared" si="0"/>
        <v>808</v>
      </c>
      <c r="E27" s="46">
        <f t="shared" si="1"/>
        <v>50</v>
      </c>
      <c r="F27" s="47">
        <f t="shared" si="2"/>
        <v>6.2</v>
      </c>
      <c r="G27" s="48">
        <f t="shared" si="3"/>
        <v>521</v>
      </c>
      <c r="H27" s="49">
        <f t="shared" si="4"/>
        <v>27</v>
      </c>
      <c r="I27" s="47">
        <f t="shared" si="5"/>
        <v>5.2</v>
      </c>
      <c r="J27" s="50">
        <v>412</v>
      </c>
      <c r="K27" s="51">
        <v>20</v>
      </c>
      <c r="L27" s="47">
        <f t="shared" si="6"/>
        <v>4.9</v>
      </c>
      <c r="M27" s="48">
        <v>349</v>
      </c>
      <c r="N27" s="51">
        <v>20</v>
      </c>
      <c r="O27" s="47">
        <f t="shared" si="7"/>
        <v>5.7</v>
      </c>
      <c r="P27" s="52">
        <v>396</v>
      </c>
      <c r="Q27" s="53">
        <v>30</v>
      </c>
      <c r="R27" s="47">
        <f t="shared" si="8"/>
        <v>7.6</v>
      </c>
      <c r="S27" s="54">
        <v>172</v>
      </c>
      <c r="T27" s="51">
        <v>7</v>
      </c>
      <c r="U27" s="55">
        <f t="shared" si="9"/>
        <v>4.1</v>
      </c>
      <c r="V27" s="171">
        <v>0</v>
      </c>
      <c r="W27" s="172">
        <v>16.7</v>
      </c>
      <c r="X27" s="56"/>
      <c r="Y27" s="44" t="s">
        <v>21</v>
      </c>
      <c r="Z27" s="57"/>
    </row>
    <row r="28" spans="1:26" s="42" customFormat="1" ht="11.25">
      <c r="A28" s="43"/>
      <c r="B28" s="44" t="s">
        <v>22</v>
      </c>
      <c r="C28" s="44"/>
      <c r="D28" s="45">
        <f t="shared" si="0"/>
        <v>1482</v>
      </c>
      <c r="E28" s="46">
        <f t="shared" si="1"/>
        <v>78</v>
      </c>
      <c r="F28" s="47">
        <f t="shared" si="2"/>
        <v>5.3</v>
      </c>
      <c r="G28" s="48">
        <f t="shared" si="3"/>
        <v>994</v>
      </c>
      <c r="H28" s="49">
        <f t="shared" si="4"/>
        <v>28</v>
      </c>
      <c r="I28" s="47">
        <f t="shared" si="5"/>
        <v>2.8</v>
      </c>
      <c r="J28" s="50">
        <v>630</v>
      </c>
      <c r="K28" s="51">
        <v>20</v>
      </c>
      <c r="L28" s="47">
        <f t="shared" si="6"/>
        <v>3.2</v>
      </c>
      <c r="M28" s="48">
        <v>560</v>
      </c>
      <c r="N28" s="51">
        <v>19</v>
      </c>
      <c r="O28" s="47">
        <f t="shared" si="7"/>
        <v>3.4</v>
      </c>
      <c r="P28" s="52">
        <v>852</v>
      </c>
      <c r="Q28" s="53">
        <v>58</v>
      </c>
      <c r="R28" s="47">
        <f t="shared" si="8"/>
        <v>6.8</v>
      </c>
      <c r="S28" s="54">
        <v>434</v>
      </c>
      <c r="T28" s="51">
        <v>9</v>
      </c>
      <c r="U28" s="55">
        <f t="shared" si="9"/>
        <v>2.1</v>
      </c>
      <c r="V28" s="171">
        <v>1.9</v>
      </c>
      <c r="W28" s="172">
        <v>5.4</v>
      </c>
      <c r="X28" s="56"/>
      <c r="Y28" s="44" t="s">
        <v>22</v>
      </c>
      <c r="Z28" s="57"/>
    </row>
    <row r="29" spans="1:26" s="42" customFormat="1" ht="11.25">
      <c r="A29" s="43"/>
      <c r="B29" s="44" t="s">
        <v>23</v>
      </c>
      <c r="C29" s="44"/>
      <c r="D29" s="45">
        <f t="shared" si="0"/>
        <v>734</v>
      </c>
      <c r="E29" s="46">
        <f t="shared" si="1"/>
        <v>46</v>
      </c>
      <c r="F29" s="47">
        <f t="shared" si="2"/>
        <v>6.3</v>
      </c>
      <c r="G29" s="48">
        <f t="shared" si="3"/>
        <v>597</v>
      </c>
      <c r="H29" s="49">
        <f t="shared" si="4"/>
        <v>32</v>
      </c>
      <c r="I29" s="47">
        <f t="shared" si="5"/>
        <v>5.4</v>
      </c>
      <c r="J29" s="50">
        <v>333</v>
      </c>
      <c r="K29" s="51">
        <v>20</v>
      </c>
      <c r="L29" s="47">
        <f t="shared" si="6"/>
        <v>6</v>
      </c>
      <c r="M29" s="48">
        <v>298</v>
      </c>
      <c r="N29" s="51">
        <v>20</v>
      </c>
      <c r="O29" s="47">
        <f t="shared" si="7"/>
        <v>6.7</v>
      </c>
      <c r="P29" s="52">
        <v>401</v>
      </c>
      <c r="Q29" s="53">
        <v>26</v>
      </c>
      <c r="R29" s="47">
        <f t="shared" si="8"/>
        <v>6.5</v>
      </c>
      <c r="S29" s="54">
        <v>299</v>
      </c>
      <c r="T29" s="51">
        <v>12</v>
      </c>
      <c r="U29" s="55">
        <f t="shared" si="9"/>
        <v>4</v>
      </c>
      <c r="V29" s="171">
        <v>1.8</v>
      </c>
      <c r="W29" s="172">
        <v>9.4</v>
      </c>
      <c r="X29" s="56"/>
      <c r="Y29" s="44" t="s">
        <v>23</v>
      </c>
      <c r="Z29" s="57"/>
    </row>
    <row r="30" spans="1:26" s="42" customFormat="1" ht="11.25">
      <c r="A30" s="43"/>
      <c r="B30" s="44" t="s">
        <v>24</v>
      </c>
      <c r="C30" s="44"/>
      <c r="D30" s="45">
        <f t="shared" si="0"/>
        <v>627</v>
      </c>
      <c r="E30" s="46">
        <f t="shared" si="1"/>
        <v>36</v>
      </c>
      <c r="F30" s="47">
        <f t="shared" si="2"/>
        <v>5.7</v>
      </c>
      <c r="G30" s="48">
        <f t="shared" si="3"/>
        <v>463</v>
      </c>
      <c r="H30" s="49">
        <f t="shared" si="4"/>
        <v>18</v>
      </c>
      <c r="I30" s="47">
        <f t="shared" si="5"/>
        <v>3.9</v>
      </c>
      <c r="J30" s="50">
        <v>331</v>
      </c>
      <c r="K30" s="51">
        <v>12</v>
      </c>
      <c r="L30" s="47">
        <f t="shared" si="6"/>
        <v>3.6</v>
      </c>
      <c r="M30" s="48">
        <v>276</v>
      </c>
      <c r="N30" s="51">
        <v>11</v>
      </c>
      <c r="O30" s="47">
        <f t="shared" si="7"/>
        <v>4</v>
      </c>
      <c r="P30" s="52">
        <v>296</v>
      </c>
      <c r="Q30" s="53">
        <v>24</v>
      </c>
      <c r="R30" s="47">
        <f t="shared" si="8"/>
        <v>8.1</v>
      </c>
      <c r="S30" s="54">
        <v>187</v>
      </c>
      <c r="T30" s="51">
        <v>7</v>
      </c>
      <c r="U30" s="55">
        <f t="shared" si="9"/>
        <v>3.7</v>
      </c>
      <c r="V30" s="171">
        <v>0</v>
      </c>
      <c r="W30" s="172">
        <v>8</v>
      </c>
      <c r="X30" s="56"/>
      <c r="Y30" s="44" t="s">
        <v>24</v>
      </c>
      <c r="Z30" s="57"/>
    </row>
    <row r="31" spans="1:26" s="42" customFormat="1" ht="11.25">
      <c r="A31" s="43"/>
      <c r="B31" s="44" t="s">
        <v>25</v>
      </c>
      <c r="C31" s="44"/>
      <c r="D31" s="45">
        <f t="shared" si="0"/>
        <v>636</v>
      </c>
      <c r="E31" s="46">
        <f t="shared" si="1"/>
        <v>38</v>
      </c>
      <c r="F31" s="47">
        <f t="shared" si="2"/>
        <v>6</v>
      </c>
      <c r="G31" s="48">
        <f t="shared" si="3"/>
        <v>522</v>
      </c>
      <c r="H31" s="49">
        <f t="shared" si="4"/>
        <v>37</v>
      </c>
      <c r="I31" s="47">
        <f t="shared" si="5"/>
        <v>7.1</v>
      </c>
      <c r="J31" s="50">
        <v>315</v>
      </c>
      <c r="K31" s="51">
        <v>16</v>
      </c>
      <c r="L31" s="47">
        <f t="shared" si="6"/>
        <v>5.1</v>
      </c>
      <c r="M31" s="48">
        <v>248</v>
      </c>
      <c r="N31" s="51">
        <v>15</v>
      </c>
      <c r="O31" s="47">
        <f t="shared" si="7"/>
        <v>6</v>
      </c>
      <c r="P31" s="52">
        <v>321</v>
      </c>
      <c r="Q31" s="53">
        <v>22</v>
      </c>
      <c r="R31" s="47">
        <f t="shared" si="8"/>
        <v>6.9</v>
      </c>
      <c r="S31" s="54">
        <v>274</v>
      </c>
      <c r="T31" s="51">
        <v>22</v>
      </c>
      <c r="U31" s="55">
        <f t="shared" si="9"/>
        <v>8</v>
      </c>
      <c r="V31" s="171">
        <v>0.8</v>
      </c>
      <c r="W31" s="172">
        <v>9.1</v>
      </c>
      <c r="X31" s="56"/>
      <c r="Y31" s="44" t="s">
        <v>25</v>
      </c>
      <c r="Z31" s="57"/>
    </row>
    <row r="32" spans="1:26" s="42" customFormat="1" ht="11.25">
      <c r="A32" s="43"/>
      <c r="B32" s="44" t="s">
        <v>26</v>
      </c>
      <c r="C32" s="44"/>
      <c r="D32" s="45">
        <f t="shared" si="0"/>
        <v>798</v>
      </c>
      <c r="E32" s="46">
        <f t="shared" si="1"/>
        <v>45</v>
      </c>
      <c r="F32" s="47">
        <f t="shared" si="2"/>
        <v>5.6</v>
      </c>
      <c r="G32" s="48">
        <f t="shared" si="3"/>
        <v>434</v>
      </c>
      <c r="H32" s="49">
        <f t="shared" si="4"/>
        <v>24</v>
      </c>
      <c r="I32" s="47">
        <f t="shared" si="5"/>
        <v>5.5</v>
      </c>
      <c r="J32" s="50">
        <v>498</v>
      </c>
      <c r="K32" s="51">
        <v>25</v>
      </c>
      <c r="L32" s="47">
        <f t="shared" si="6"/>
        <v>5</v>
      </c>
      <c r="M32" s="48">
        <v>306</v>
      </c>
      <c r="N32" s="51">
        <v>19</v>
      </c>
      <c r="O32" s="47">
        <f t="shared" si="7"/>
        <v>6.2</v>
      </c>
      <c r="P32" s="52">
        <v>300</v>
      </c>
      <c r="Q32" s="53">
        <v>20</v>
      </c>
      <c r="R32" s="47">
        <f t="shared" si="8"/>
        <v>6.7</v>
      </c>
      <c r="S32" s="54">
        <v>128</v>
      </c>
      <c r="T32" s="51">
        <v>5</v>
      </c>
      <c r="U32" s="55">
        <f t="shared" si="9"/>
        <v>3.9</v>
      </c>
      <c r="V32" s="171">
        <v>0.7</v>
      </c>
      <c r="W32" s="172">
        <v>15.2</v>
      </c>
      <c r="X32" s="56"/>
      <c r="Y32" s="44" t="s">
        <v>26</v>
      </c>
      <c r="Z32" s="57"/>
    </row>
    <row r="33" spans="1:26" s="42" customFormat="1" ht="11.25">
      <c r="A33" s="43"/>
      <c r="B33" s="44" t="s">
        <v>27</v>
      </c>
      <c r="C33" s="44"/>
      <c r="D33" s="45">
        <f t="shared" si="0"/>
        <v>925</v>
      </c>
      <c r="E33" s="46">
        <f t="shared" si="1"/>
        <v>44</v>
      </c>
      <c r="F33" s="47">
        <f t="shared" si="2"/>
        <v>4.8</v>
      </c>
      <c r="G33" s="48">
        <f t="shared" si="3"/>
        <v>602</v>
      </c>
      <c r="H33" s="49">
        <f t="shared" si="4"/>
        <v>19</v>
      </c>
      <c r="I33" s="47">
        <f t="shared" si="5"/>
        <v>3.2</v>
      </c>
      <c r="J33" s="50">
        <v>447</v>
      </c>
      <c r="K33" s="51">
        <v>9</v>
      </c>
      <c r="L33" s="47">
        <f t="shared" si="6"/>
        <v>2</v>
      </c>
      <c r="M33" s="48">
        <v>349</v>
      </c>
      <c r="N33" s="51">
        <v>6</v>
      </c>
      <c r="O33" s="47">
        <f t="shared" si="7"/>
        <v>1.7</v>
      </c>
      <c r="P33" s="52">
        <v>478</v>
      </c>
      <c r="Q33" s="53">
        <v>35</v>
      </c>
      <c r="R33" s="47">
        <f t="shared" si="8"/>
        <v>7.3</v>
      </c>
      <c r="S33" s="54">
        <v>253</v>
      </c>
      <c r="T33" s="51">
        <v>13</v>
      </c>
      <c r="U33" s="55">
        <f t="shared" si="9"/>
        <v>5.1</v>
      </c>
      <c r="V33" s="171">
        <v>1.4</v>
      </c>
      <c r="W33" s="172">
        <v>3.4</v>
      </c>
      <c r="X33" s="56"/>
      <c r="Y33" s="44" t="s">
        <v>27</v>
      </c>
      <c r="Z33" s="57"/>
    </row>
    <row r="34" spans="1:26" s="42" customFormat="1" ht="11.25">
      <c r="A34" s="43"/>
      <c r="B34" s="44" t="s">
        <v>28</v>
      </c>
      <c r="C34" s="44"/>
      <c r="D34" s="45">
        <f t="shared" si="0"/>
        <v>395</v>
      </c>
      <c r="E34" s="46">
        <f t="shared" si="1"/>
        <v>20</v>
      </c>
      <c r="F34" s="47">
        <f t="shared" si="2"/>
        <v>5.1</v>
      </c>
      <c r="G34" s="48">
        <f t="shared" si="3"/>
        <v>314</v>
      </c>
      <c r="H34" s="49">
        <f t="shared" si="4"/>
        <v>15</v>
      </c>
      <c r="I34" s="47">
        <f t="shared" si="5"/>
        <v>4.8</v>
      </c>
      <c r="J34" s="50">
        <v>255</v>
      </c>
      <c r="K34" s="51">
        <v>11</v>
      </c>
      <c r="L34" s="47">
        <f t="shared" si="6"/>
        <v>4.3</v>
      </c>
      <c r="M34" s="48">
        <v>215</v>
      </c>
      <c r="N34" s="51">
        <v>9</v>
      </c>
      <c r="O34" s="47">
        <f t="shared" si="7"/>
        <v>4.2</v>
      </c>
      <c r="P34" s="52">
        <v>140</v>
      </c>
      <c r="Q34" s="53">
        <v>9</v>
      </c>
      <c r="R34" s="47">
        <f t="shared" si="8"/>
        <v>6.4</v>
      </c>
      <c r="S34" s="54">
        <v>99</v>
      </c>
      <c r="T34" s="51">
        <v>6</v>
      </c>
      <c r="U34" s="55">
        <f t="shared" si="9"/>
        <v>6.1</v>
      </c>
      <c r="V34" s="171">
        <v>2</v>
      </c>
      <c r="W34" s="172">
        <v>4.5</v>
      </c>
      <c r="X34" s="56"/>
      <c r="Y34" s="44" t="s">
        <v>28</v>
      </c>
      <c r="Z34" s="57"/>
    </row>
    <row r="35" spans="1:26" s="42" customFormat="1" ht="11.25">
      <c r="A35" s="43"/>
      <c r="B35" s="44" t="s">
        <v>29</v>
      </c>
      <c r="C35" s="44"/>
      <c r="D35" s="45">
        <f t="shared" si="0"/>
        <v>582</v>
      </c>
      <c r="E35" s="46">
        <f t="shared" si="1"/>
        <v>21</v>
      </c>
      <c r="F35" s="47">
        <f t="shared" si="2"/>
        <v>3.6</v>
      </c>
      <c r="G35" s="48">
        <f t="shared" si="3"/>
        <v>357</v>
      </c>
      <c r="H35" s="49">
        <f t="shared" si="4"/>
        <v>13</v>
      </c>
      <c r="I35" s="47">
        <f t="shared" si="5"/>
        <v>3.6</v>
      </c>
      <c r="J35" s="50">
        <v>351</v>
      </c>
      <c r="K35" s="51">
        <v>11</v>
      </c>
      <c r="L35" s="47">
        <f t="shared" si="6"/>
        <v>3.1</v>
      </c>
      <c r="M35" s="48">
        <v>238</v>
      </c>
      <c r="N35" s="51">
        <v>9</v>
      </c>
      <c r="O35" s="47">
        <f t="shared" si="7"/>
        <v>3.8</v>
      </c>
      <c r="P35" s="52">
        <v>231</v>
      </c>
      <c r="Q35" s="53">
        <v>10</v>
      </c>
      <c r="R35" s="47">
        <f t="shared" si="8"/>
        <v>4.3</v>
      </c>
      <c r="S35" s="54">
        <v>119</v>
      </c>
      <c r="T35" s="51">
        <v>4</v>
      </c>
      <c r="U35" s="55">
        <f t="shared" si="9"/>
        <v>3.4</v>
      </c>
      <c r="V35" s="171">
        <v>0</v>
      </c>
      <c r="W35" s="172">
        <v>3.9</v>
      </c>
      <c r="X35" s="56"/>
      <c r="Y35" s="44" t="s">
        <v>29</v>
      </c>
      <c r="Z35" s="57"/>
    </row>
    <row r="36" spans="1:26" s="42" customFormat="1" ht="11.25">
      <c r="A36" s="43"/>
      <c r="B36" s="44" t="s">
        <v>30</v>
      </c>
      <c r="C36" s="44"/>
      <c r="D36" s="45">
        <f t="shared" si="0"/>
        <v>535</v>
      </c>
      <c r="E36" s="46">
        <f t="shared" si="1"/>
        <v>58</v>
      </c>
      <c r="F36" s="47">
        <f t="shared" si="2"/>
        <v>10.8</v>
      </c>
      <c r="G36" s="48">
        <f t="shared" si="3"/>
        <v>408</v>
      </c>
      <c r="H36" s="49">
        <f t="shared" si="4"/>
        <v>37</v>
      </c>
      <c r="I36" s="47">
        <f t="shared" si="5"/>
        <v>9.1</v>
      </c>
      <c r="J36" s="50">
        <v>280</v>
      </c>
      <c r="K36" s="51">
        <v>18</v>
      </c>
      <c r="L36" s="47">
        <f t="shared" si="6"/>
        <v>6.4</v>
      </c>
      <c r="M36" s="48">
        <v>224</v>
      </c>
      <c r="N36" s="51">
        <v>18</v>
      </c>
      <c r="O36" s="47">
        <f t="shared" si="7"/>
        <v>8</v>
      </c>
      <c r="P36" s="52">
        <v>255</v>
      </c>
      <c r="Q36" s="53">
        <v>40</v>
      </c>
      <c r="R36" s="47">
        <f t="shared" si="8"/>
        <v>15.7</v>
      </c>
      <c r="S36" s="54">
        <v>184</v>
      </c>
      <c r="T36" s="51">
        <v>19</v>
      </c>
      <c r="U36" s="55">
        <f t="shared" si="9"/>
        <v>10.3</v>
      </c>
      <c r="V36" s="171">
        <v>0</v>
      </c>
      <c r="W36" s="185" t="s">
        <v>89</v>
      </c>
      <c r="X36" s="56"/>
      <c r="Y36" s="44" t="s">
        <v>30</v>
      </c>
      <c r="Z36" s="57"/>
    </row>
    <row r="37" spans="1:26" s="42" customFormat="1" ht="11.25">
      <c r="A37" s="43"/>
      <c r="B37" s="44" t="s">
        <v>31</v>
      </c>
      <c r="C37" s="44"/>
      <c r="D37" s="45">
        <f t="shared" si="0"/>
        <v>690</v>
      </c>
      <c r="E37" s="46">
        <f t="shared" si="1"/>
        <v>47</v>
      </c>
      <c r="F37" s="47">
        <f t="shared" si="2"/>
        <v>6.8</v>
      </c>
      <c r="G37" s="48">
        <f t="shared" si="3"/>
        <v>503</v>
      </c>
      <c r="H37" s="49">
        <f t="shared" si="4"/>
        <v>25</v>
      </c>
      <c r="I37" s="47">
        <f t="shared" si="5"/>
        <v>5</v>
      </c>
      <c r="J37" s="50">
        <v>338</v>
      </c>
      <c r="K37" s="51">
        <v>15</v>
      </c>
      <c r="L37" s="47">
        <f t="shared" si="6"/>
        <v>4.4</v>
      </c>
      <c r="M37" s="48">
        <v>272</v>
      </c>
      <c r="N37" s="51">
        <v>14</v>
      </c>
      <c r="O37" s="47">
        <f t="shared" si="7"/>
        <v>5.1</v>
      </c>
      <c r="P37" s="52">
        <v>352</v>
      </c>
      <c r="Q37" s="53">
        <v>32</v>
      </c>
      <c r="R37" s="47">
        <f t="shared" si="8"/>
        <v>9.1</v>
      </c>
      <c r="S37" s="54">
        <v>231</v>
      </c>
      <c r="T37" s="51">
        <v>11</v>
      </c>
      <c r="U37" s="55">
        <f t="shared" si="9"/>
        <v>4.8</v>
      </c>
      <c r="V37" s="171">
        <v>1.2</v>
      </c>
      <c r="W37" s="172">
        <v>9.5</v>
      </c>
      <c r="X37" s="56"/>
      <c r="Y37" s="44" t="s">
        <v>31</v>
      </c>
      <c r="Z37" s="57"/>
    </row>
    <row r="38" spans="1:26" s="42" customFormat="1" ht="11.25">
      <c r="A38" s="43"/>
      <c r="B38" s="44" t="s">
        <v>32</v>
      </c>
      <c r="C38" s="44"/>
      <c r="D38" s="45">
        <f t="shared" si="0"/>
        <v>794</v>
      </c>
      <c r="E38" s="46">
        <f t="shared" si="1"/>
        <v>53</v>
      </c>
      <c r="F38" s="47">
        <f t="shared" si="2"/>
        <v>6.7</v>
      </c>
      <c r="G38" s="48">
        <f t="shared" si="3"/>
        <v>568</v>
      </c>
      <c r="H38" s="49">
        <f t="shared" si="4"/>
        <v>37</v>
      </c>
      <c r="I38" s="47">
        <f t="shared" si="5"/>
        <v>6.5</v>
      </c>
      <c r="J38" s="50">
        <v>382</v>
      </c>
      <c r="K38" s="51">
        <v>26</v>
      </c>
      <c r="L38" s="47">
        <f t="shared" si="6"/>
        <v>6.8</v>
      </c>
      <c r="M38" s="48">
        <v>300</v>
      </c>
      <c r="N38" s="51">
        <v>26</v>
      </c>
      <c r="O38" s="47">
        <f t="shared" si="7"/>
        <v>8.7</v>
      </c>
      <c r="P38" s="52">
        <v>412</v>
      </c>
      <c r="Q38" s="53">
        <v>27</v>
      </c>
      <c r="R38" s="47">
        <f t="shared" si="8"/>
        <v>6.6</v>
      </c>
      <c r="S38" s="54">
        <v>268</v>
      </c>
      <c r="T38" s="51">
        <v>11</v>
      </c>
      <c r="U38" s="55">
        <f t="shared" si="9"/>
        <v>4.1</v>
      </c>
      <c r="V38" s="171">
        <v>3.9</v>
      </c>
      <c r="W38" s="172">
        <v>7.1</v>
      </c>
      <c r="X38" s="56"/>
      <c r="Y38" s="44" t="s">
        <v>32</v>
      </c>
      <c r="Z38" s="57"/>
    </row>
    <row r="39" spans="1:26" s="42" customFormat="1" ht="11.25">
      <c r="A39" s="43"/>
      <c r="B39" s="44" t="s">
        <v>33</v>
      </c>
      <c r="C39" s="44"/>
      <c r="D39" s="45">
        <f t="shared" si="0"/>
        <v>619</v>
      </c>
      <c r="E39" s="46">
        <f t="shared" si="1"/>
        <v>31</v>
      </c>
      <c r="F39" s="47">
        <f t="shared" si="2"/>
        <v>5</v>
      </c>
      <c r="G39" s="48">
        <f t="shared" si="3"/>
        <v>372</v>
      </c>
      <c r="H39" s="49">
        <f t="shared" si="4"/>
        <v>12</v>
      </c>
      <c r="I39" s="47">
        <f t="shared" si="5"/>
        <v>3.2</v>
      </c>
      <c r="J39" s="50">
        <v>285</v>
      </c>
      <c r="K39" s="51">
        <v>10</v>
      </c>
      <c r="L39" s="47">
        <f t="shared" si="6"/>
        <v>3.5</v>
      </c>
      <c r="M39" s="48">
        <v>228</v>
      </c>
      <c r="N39" s="51">
        <v>9</v>
      </c>
      <c r="O39" s="47">
        <f t="shared" si="7"/>
        <v>3.9</v>
      </c>
      <c r="P39" s="52">
        <v>334</v>
      </c>
      <c r="Q39" s="53">
        <v>21</v>
      </c>
      <c r="R39" s="47">
        <f t="shared" si="8"/>
        <v>6.3</v>
      </c>
      <c r="S39" s="54">
        <v>144</v>
      </c>
      <c r="T39" s="51">
        <v>3</v>
      </c>
      <c r="U39" s="55">
        <f t="shared" si="9"/>
        <v>2.1</v>
      </c>
      <c r="V39" s="171">
        <v>0</v>
      </c>
      <c r="W39" s="172">
        <v>2.7</v>
      </c>
      <c r="X39" s="56"/>
      <c r="Y39" s="44" t="s">
        <v>33</v>
      </c>
      <c r="Z39" s="57"/>
    </row>
    <row r="40" spans="1:26" s="42" customFormat="1" ht="11.25">
      <c r="A40" s="43"/>
      <c r="B40" s="44" t="s">
        <v>34</v>
      </c>
      <c r="C40" s="44"/>
      <c r="D40" s="45">
        <f t="shared" si="0"/>
        <v>997</v>
      </c>
      <c r="E40" s="46">
        <f t="shared" si="1"/>
        <v>43</v>
      </c>
      <c r="F40" s="47">
        <f t="shared" si="2"/>
        <v>4.3</v>
      </c>
      <c r="G40" s="48">
        <f t="shared" si="3"/>
        <v>821</v>
      </c>
      <c r="H40" s="49">
        <f t="shared" si="4"/>
        <v>18</v>
      </c>
      <c r="I40" s="47">
        <f t="shared" si="5"/>
        <v>2.2</v>
      </c>
      <c r="J40" s="50">
        <v>499</v>
      </c>
      <c r="K40" s="51">
        <v>15</v>
      </c>
      <c r="L40" s="47">
        <f t="shared" si="6"/>
        <v>3</v>
      </c>
      <c r="M40" s="48">
        <v>468</v>
      </c>
      <c r="N40" s="51">
        <v>10</v>
      </c>
      <c r="O40" s="47">
        <f t="shared" si="7"/>
        <v>2.1</v>
      </c>
      <c r="P40" s="52">
        <v>498</v>
      </c>
      <c r="Q40" s="53">
        <v>28</v>
      </c>
      <c r="R40" s="47">
        <f t="shared" si="8"/>
        <v>5.6</v>
      </c>
      <c r="S40" s="54">
        <v>353</v>
      </c>
      <c r="T40" s="51">
        <v>8</v>
      </c>
      <c r="U40" s="55">
        <f t="shared" si="9"/>
        <v>2.3</v>
      </c>
      <c r="V40" s="171">
        <v>0</v>
      </c>
      <c r="W40" s="172">
        <v>6.4</v>
      </c>
      <c r="X40" s="56"/>
      <c r="Y40" s="44" t="s">
        <v>34</v>
      </c>
      <c r="Z40" s="57"/>
    </row>
    <row r="41" spans="1:26" s="42" customFormat="1" ht="11.25">
      <c r="A41" s="43"/>
      <c r="B41" s="44" t="s">
        <v>35</v>
      </c>
      <c r="C41" s="44"/>
      <c r="D41" s="45">
        <f t="shared" si="0"/>
        <v>645</v>
      </c>
      <c r="E41" s="46">
        <f t="shared" si="1"/>
        <v>29</v>
      </c>
      <c r="F41" s="47">
        <f t="shared" si="2"/>
        <v>4.5</v>
      </c>
      <c r="G41" s="48">
        <f t="shared" si="3"/>
        <v>497</v>
      </c>
      <c r="H41" s="49">
        <f t="shared" si="4"/>
        <v>19</v>
      </c>
      <c r="I41" s="47">
        <f t="shared" si="5"/>
        <v>3.8</v>
      </c>
      <c r="J41" s="50">
        <v>483</v>
      </c>
      <c r="K41" s="51">
        <v>17</v>
      </c>
      <c r="L41" s="47">
        <f t="shared" si="6"/>
        <v>3.5</v>
      </c>
      <c r="M41" s="48">
        <v>415</v>
      </c>
      <c r="N41" s="51">
        <v>14</v>
      </c>
      <c r="O41" s="47">
        <f t="shared" si="7"/>
        <v>3.4</v>
      </c>
      <c r="P41" s="52">
        <v>162</v>
      </c>
      <c r="Q41" s="53">
        <v>12</v>
      </c>
      <c r="R41" s="47">
        <f t="shared" si="8"/>
        <v>7.4</v>
      </c>
      <c r="S41" s="54">
        <v>82</v>
      </c>
      <c r="T41" s="51">
        <v>5</v>
      </c>
      <c r="U41" s="55">
        <f t="shared" si="9"/>
        <v>6.1</v>
      </c>
      <c r="V41" s="171">
        <v>1.4</v>
      </c>
      <c r="W41" s="172">
        <v>13.1</v>
      </c>
      <c r="X41" s="56"/>
      <c r="Y41" s="44" t="s">
        <v>35</v>
      </c>
      <c r="Z41" s="57"/>
    </row>
    <row r="42" spans="1:26" s="42" customFormat="1" ht="11.25">
      <c r="A42" s="43"/>
      <c r="B42" s="44" t="s">
        <v>36</v>
      </c>
      <c r="C42" s="44"/>
      <c r="D42" s="45">
        <f t="shared" si="0"/>
        <v>458</v>
      </c>
      <c r="E42" s="46">
        <f t="shared" si="1"/>
        <v>41</v>
      </c>
      <c r="F42" s="47">
        <f t="shared" si="2"/>
        <v>9</v>
      </c>
      <c r="G42" s="48">
        <f t="shared" si="3"/>
        <v>274</v>
      </c>
      <c r="H42" s="49">
        <f t="shared" si="4"/>
        <v>15</v>
      </c>
      <c r="I42" s="47">
        <f t="shared" si="5"/>
        <v>5.5</v>
      </c>
      <c r="J42" s="50">
        <v>232</v>
      </c>
      <c r="K42" s="51">
        <v>13</v>
      </c>
      <c r="L42" s="47">
        <f t="shared" si="6"/>
        <v>5.6</v>
      </c>
      <c r="M42" s="48">
        <v>185</v>
      </c>
      <c r="N42" s="51">
        <v>12</v>
      </c>
      <c r="O42" s="47">
        <f t="shared" si="7"/>
        <v>6.5</v>
      </c>
      <c r="P42" s="52">
        <v>226</v>
      </c>
      <c r="Q42" s="53">
        <v>28</v>
      </c>
      <c r="R42" s="47">
        <f t="shared" si="8"/>
        <v>12.4</v>
      </c>
      <c r="S42" s="54">
        <v>89</v>
      </c>
      <c r="T42" s="51">
        <v>3</v>
      </c>
      <c r="U42" s="55">
        <f t="shared" si="9"/>
        <v>3.4</v>
      </c>
      <c r="V42" s="171">
        <v>0</v>
      </c>
      <c r="W42" s="172">
        <v>0</v>
      </c>
      <c r="X42" s="56"/>
      <c r="Y42" s="44" t="s">
        <v>36</v>
      </c>
      <c r="Z42" s="57"/>
    </row>
    <row r="43" spans="1:26" s="42" customFormat="1" ht="11.25">
      <c r="A43" s="43"/>
      <c r="B43" s="44" t="s">
        <v>37</v>
      </c>
      <c r="C43" s="44"/>
      <c r="D43" s="45">
        <f t="shared" si="0"/>
        <v>413</v>
      </c>
      <c r="E43" s="46">
        <f t="shared" si="1"/>
        <v>13</v>
      </c>
      <c r="F43" s="47">
        <f t="shared" si="2"/>
        <v>3.1</v>
      </c>
      <c r="G43" s="48">
        <f t="shared" si="3"/>
        <v>284</v>
      </c>
      <c r="H43" s="49">
        <f t="shared" si="4"/>
        <v>6</v>
      </c>
      <c r="I43" s="47">
        <f t="shared" si="5"/>
        <v>2.1</v>
      </c>
      <c r="J43" s="50">
        <v>172</v>
      </c>
      <c r="K43" s="51">
        <v>4</v>
      </c>
      <c r="L43" s="47">
        <f t="shared" si="6"/>
        <v>2.3</v>
      </c>
      <c r="M43" s="48">
        <v>131</v>
      </c>
      <c r="N43" s="51">
        <v>3</v>
      </c>
      <c r="O43" s="47">
        <f t="shared" si="7"/>
        <v>2.3</v>
      </c>
      <c r="P43" s="52">
        <v>241</v>
      </c>
      <c r="Q43" s="53">
        <v>9</v>
      </c>
      <c r="R43" s="47">
        <f t="shared" si="8"/>
        <v>3.7</v>
      </c>
      <c r="S43" s="54">
        <v>153</v>
      </c>
      <c r="T43" s="51">
        <v>3</v>
      </c>
      <c r="U43" s="55">
        <f t="shared" si="9"/>
        <v>2</v>
      </c>
      <c r="V43" s="171">
        <v>0</v>
      </c>
      <c r="W43" s="172">
        <v>4.2</v>
      </c>
      <c r="X43" s="56"/>
      <c r="Y43" s="44" t="s">
        <v>37</v>
      </c>
      <c r="Z43" s="57"/>
    </row>
    <row r="44" spans="1:26" s="42" customFormat="1" ht="11.25">
      <c r="A44" s="43"/>
      <c r="B44" s="44" t="s">
        <v>38</v>
      </c>
      <c r="C44" s="44"/>
      <c r="D44" s="45">
        <f t="shared" si="0"/>
        <v>363</v>
      </c>
      <c r="E44" s="46">
        <f t="shared" si="1"/>
        <v>27</v>
      </c>
      <c r="F44" s="47">
        <f t="shared" si="2"/>
        <v>7.4</v>
      </c>
      <c r="G44" s="48">
        <f t="shared" si="3"/>
        <v>263</v>
      </c>
      <c r="H44" s="49">
        <f t="shared" si="4"/>
        <v>21</v>
      </c>
      <c r="I44" s="47">
        <f t="shared" si="5"/>
        <v>8</v>
      </c>
      <c r="J44" s="50">
        <v>215</v>
      </c>
      <c r="K44" s="51">
        <v>12</v>
      </c>
      <c r="L44" s="47">
        <f t="shared" si="6"/>
        <v>5.6</v>
      </c>
      <c r="M44" s="48">
        <v>175</v>
      </c>
      <c r="N44" s="51">
        <v>12</v>
      </c>
      <c r="O44" s="47">
        <f t="shared" si="7"/>
        <v>6.9</v>
      </c>
      <c r="P44" s="52">
        <v>148</v>
      </c>
      <c r="Q44" s="53">
        <v>15</v>
      </c>
      <c r="R44" s="47">
        <f t="shared" si="8"/>
        <v>10.1</v>
      </c>
      <c r="S44" s="54">
        <v>88</v>
      </c>
      <c r="T44" s="51">
        <v>9</v>
      </c>
      <c r="U44" s="55">
        <f t="shared" si="9"/>
        <v>10.2</v>
      </c>
      <c r="V44" s="171">
        <v>2</v>
      </c>
      <c r="W44" s="172">
        <v>20.7</v>
      </c>
      <c r="X44" s="56"/>
      <c r="Y44" s="44" t="s">
        <v>38</v>
      </c>
      <c r="Z44" s="57"/>
    </row>
    <row r="45" spans="1:26" s="42" customFormat="1" ht="11.25">
      <c r="A45" s="43"/>
      <c r="B45" s="44" t="s">
        <v>39</v>
      </c>
      <c r="C45" s="44"/>
      <c r="D45" s="45">
        <f t="shared" si="0"/>
        <v>775</v>
      </c>
      <c r="E45" s="46">
        <f t="shared" si="1"/>
        <v>27</v>
      </c>
      <c r="F45" s="47">
        <f t="shared" si="2"/>
        <v>3.5</v>
      </c>
      <c r="G45" s="48">
        <f t="shared" si="3"/>
        <v>706</v>
      </c>
      <c r="H45" s="49">
        <f t="shared" si="4"/>
        <v>21</v>
      </c>
      <c r="I45" s="47">
        <f t="shared" si="5"/>
        <v>3</v>
      </c>
      <c r="J45" s="50">
        <v>422</v>
      </c>
      <c r="K45" s="51">
        <v>15</v>
      </c>
      <c r="L45" s="47">
        <f t="shared" si="6"/>
        <v>3.6</v>
      </c>
      <c r="M45" s="48">
        <v>400</v>
      </c>
      <c r="N45" s="51">
        <v>13</v>
      </c>
      <c r="O45" s="47">
        <f t="shared" si="7"/>
        <v>3.3</v>
      </c>
      <c r="P45" s="52">
        <v>353</v>
      </c>
      <c r="Q45" s="53">
        <v>12</v>
      </c>
      <c r="R45" s="47">
        <f t="shared" si="8"/>
        <v>3.4</v>
      </c>
      <c r="S45" s="54">
        <v>306</v>
      </c>
      <c r="T45" s="51">
        <v>8</v>
      </c>
      <c r="U45" s="55">
        <f t="shared" si="9"/>
        <v>2.6</v>
      </c>
      <c r="V45" s="171">
        <v>0</v>
      </c>
      <c r="W45" s="172">
        <v>5.2</v>
      </c>
      <c r="X45" s="56"/>
      <c r="Y45" s="44" t="s">
        <v>39</v>
      </c>
      <c r="Z45" s="57"/>
    </row>
    <row r="46" spans="1:26" s="42" customFormat="1" ht="11.25">
      <c r="A46" s="43"/>
      <c r="B46" s="44" t="s">
        <v>40</v>
      </c>
      <c r="C46" s="44"/>
      <c r="D46" s="45">
        <f t="shared" si="0"/>
        <v>419</v>
      </c>
      <c r="E46" s="46">
        <f t="shared" si="1"/>
        <v>20</v>
      </c>
      <c r="F46" s="47">
        <f t="shared" si="2"/>
        <v>4.8</v>
      </c>
      <c r="G46" s="48">
        <f t="shared" si="3"/>
        <v>296</v>
      </c>
      <c r="H46" s="49">
        <f t="shared" si="4"/>
        <v>18</v>
      </c>
      <c r="I46" s="47">
        <f t="shared" si="5"/>
        <v>6.1</v>
      </c>
      <c r="J46" s="50">
        <v>240</v>
      </c>
      <c r="K46" s="51">
        <v>10</v>
      </c>
      <c r="L46" s="47">
        <f t="shared" si="6"/>
        <v>4.2</v>
      </c>
      <c r="M46" s="48">
        <v>179</v>
      </c>
      <c r="N46" s="51">
        <v>10</v>
      </c>
      <c r="O46" s="47">
        <f t="shared" si="7"/>
        <v>5.6</v>
      </c>
      <c r="P46" s="52">
        <v>179</v>
      </c>
      <c r="Q46" s="53">
        <v>10</v>
      </c>
      <c r="R46" s="47">
        <f t="shared" si="8"/>
        <v>5.6</v>
      </c>
      <c r="S46" s="54">
        <v>117</v>
      </c>
      <c r="T46" s="51">
        <v>8</v>
      </c>
      <c r="U46" s="55">
        <f t="shared" si="9"/>
        <v>6.8</v>
      </c>
      <c r="V46" s="171">
        <v>1.2</v>
      </c>
      <c r="W46" s="172">
        <v>11.8</v>
      </c>
      <c r="X46" s="56"/>
      <c r="Y46" s="44" t="s">
        <v>40</v>
      </c>
      <c r="Z46" s="57"/>
    </row>
    <row r="47" spans="1:26" s="42" customFormat="1" ht="11.25">
      <c r="A47" s="43"/>
      <c r="B47" s="44" t="s">
        <v>41</v>
      </c>
      <c r="C47" s="44"/>
      <c r="D47" s="45">
        <f t="shared" si="0"/>
        <v>432</v>
      </c>
      <c r="E47" s="46">
        <f t="shared" si="1"/>
        <v>9</v>
      </c>
      <c r="F47" s="47">
        <f t="shared" si="2"/>
        <v>2.1</v>
      </c>
      <c r="G47" s="48">
        <f t="shared" si="3"/>
        <v>294</v>
      </c>
      <c r="H47" s="49">
        <f t="shared" si="4"/>
        <v>6</v>
      </c>
      <c r="I47" s="47">
        <f t="shared" si="5"/>
        <v>2</v>
      </c>
      <c r="J47" s="50">
        <v>304</v>
      </c>
      <c r="K47" s="51">
        <v>5</v>
      </c>
      <c r="L47" s="47">
        <f t="shared" si="6"/>
        <v>1.6</v>
      </c>
      <c r="M47" s="48">
        <v>193</v>
      </c>
      <c r="N47" s="51">
        <v>5</v>
      </c>
      <c r="O47" s="47">
        <f t="shared" si="7"/>
        <v>2.6</v>
      </c>
      <c r="P47" s="52">
        <v>128</v>
      </c>
      <c r="Q47" s="53">
        <v>4</v>
      </c>
      <c r="R47" s="47">
        <f t="shared" si="8"/>
        <v>3.1</v>
      </c>
      <c r="S47" s="54">
        <v>101</v>
      </c>
      <c r="T47" s="51">
        <v>1</v>
      </c>
      <c r="U47" s="55">
        <f t="shared" si="9"/>
        <v>1</v>
      </c>
      <c r="V47" s="171">
        <v>0</v>
      </c>
      <c r="W47" s="172">
        <v>4.3</v>
      </c>
      <c r="X47" s="56"/>
      <c r="Y47" s="44" t="s">
        <v>41</v>
      </c>
      <c r="Z47" s="57"/>
    </row>
    <row r="48" spans="1:26" s="42" customFormat="1" ht="11.25">
      <c r="A48" s="43"/>
      <c r="B48" s="44" t="s">
        <v>42</v>
      </c>
      <c r="C48" s="44"/>
      <c r="D48" s="45">
        <f t="shared" si="0"/>
        <v>634</v>
      </c>
      <c r="E48" s="46">
        <f t="shared" si="1"/>
        <v>24</v>
      </c>
      <c r="F48" s="47">
        <f t="shared" si="2"/>
        <v>3.8</v>
      </c>
      <c r="G48" s="48">
        <f t="shared" si="3"/>
        <v>498</v>
      </c>
      <c r="H48" s="49">
        <f t="shared" si="4"/>
        <v>20</v>
      </c>
      <c r="I48" s="47">
        <f t="shared" si="5"/>
        <v>4</v>
      </c>
      <c r="J48" s="50">
        <v>409</v>
      </c>
      <c r="K48" s="51">
        <v>13</v>
      </c>
      <c r="L48" s="47">
        <f t="shared" si="6"/>
        <v>3.2</v>
      </c>
      <c r="M48" s="48">
        <v>342</v>
      </c>
      <c r="N48" s="51">
        <v>11</v>
      </c>
      <c r="O48" s="47">
        <f t="shared" si="7"/>
        <v>3.2</v>
      </c>
      <c r="P48" s="52">
        <v>225</v>
      </c>
      <c r="Q48" s="53">
        <v>11</v>
      </c>
      <c r="R48" s="47">
        <f t="shared" si="8"/>
        <v>4.9</v>
      </c>
      <c r="S48" s="54">
        <v>156</v>
      </c>
      <c r="T48" s="51">
        <v>9</v>
      </c>
      <c r="U48" s="55">
        <f t="shared" si="9"/>
        <v>5.8</v>
      </c>
      <c r="V48" s="171">
        <v>0</v>
      </c>
      <c r="W48" s="172">
        <v>6.1</v>
      </c>
      <c r="X48" s="56"/>
      <c r="Y48" s="44" t="s">
        <v>42</v>
      </c>
      <c r="Z48" s="57"/>
    </row>
    <row r="49" spans="1:26" s="42" customFormat="1" ht="11.25">
      <c r="A49" s="43"/>
      <c r="B49" s="44" t="s">
        <v>43</v>
      </c>
      <c r="C49" s="44"/>
      <c r="D49" s="45">
        <f t="shared" si="0"/>
        <v>631</v>
      </c>
      <c r="E49" s="46">
        <f t="shared" si="1"/>
        <v>29</v>
      </c>
      <c r="F49" s="47">
        <f t="shared" si="2"/>
        <v>4.6</v>
      </c>
      <c r="G49" s="48">
        <f t="shared" si="3"/>
        <v>476</v>
      </c>
      <c r="H49" s="49">
        <f t="shared" si="4"/>
        <v>26</v>
      </c>
      <c r="I49" s="47">
        <f t="shared" si="5"/>
        <v>5.5</v>
      </c>
      <c r="J49" s="50">
        <v>342</v>
      </c>
      <c r="K49" s="51">
        <v>11</v>
      </c>
      <c r="L49" s="47">
        <f t="shared" si="6"/>
        <v>3.2</v>
      </c>
      <c r="M49" s="48">
        <v>273</v>
      </c>
      <c r="N49" s="51">
        <v>11</v>
      </c>
      <c r="O49" s="47">
        <f t="shared" si="7"/>
        <v>4</v>
      </c>
      <c r="P49" s="52">
        <v>289</v>
      </c>
      <c r="Q49" s="53">
        <v>18</v>
      </c>
      <c r="R49" s="47">
        <f t="shared" si="8"/>
        <v>6.2</v>
      </c>
      <c r="S49" s="54">
        <v>203</v>
      </c>
      <c r="T49" s="51">
        <v>15</v>
      </c>
      <c r="U49" s="55">
        <f t="shared" si="9"/>
        <v>7.4</v>
      </c>
      <c r="V49" s="171">
        <v>0</v>
      </c>
      <c r="W49" s="172">
        <v>3.4</v>
      </c>
      <c r="X49" s="56"/>
      <c r="Y49" s="44" t="s">
        <v>43</v>
      </c>
      <c r="Z49" s="57"/>
    </row>
    <row r="50" spans="1:26" s="42" customFormat="1" ht="11.25">
      <c r="A50" s="43"/>
      <c r="B50" s="44" t="s">
        <v>44</v>
      </c>
      <c r="C50" s="44"/>
      <c r="D50" s="45">
        <f t="shared" si="0"/>
        <v>426</v>
      </c>
      <c r="E50" s="46">
        <f t="shared" si="1"/>
        <v>17</v>
      </c>
      <c r="F50" s="47">
        <f t="shared" si="2"/>
        <v>4</v>
      </c>
      <c r="G50" s="48">
        <f t="shared" si="3"/>
        <v>293</v>
      </c>
      <c r="H50" s="49">
        <f t="shared" si="4"/>
        <v>8</v>
      </c>
      <c r="I50" s="47">
        <f t="shared" si="5"/>
        <v>2.7</v>
      </c>
      <c r="J50" s="50">
        <v>205</v>
      </c>
      <c r="K50" s="51">
        <v>5</v>
      </c>
      <c r="L50" s="47">
        <f t="shared" si="6"/>
        <v>2.4</v>
      </c>
      <c r="M50" s="48">
        <v>153</v>
      </c>
      <c r="N50" s="51">
        <v>4</v>
      </c>
      <c r="O50" s="47">
        <f t="shared" si="7"/>
        <v>2.6</v>
      </c>
      <c r="P50" s="52">
        <v>221</v>
      </c>
      <c r="Q50" s="53">
        <v>12</v>
      </c>
      <c r="R50" s="47">
        <f t="shared" si="8"/>
        <v>5.4</v>
      </c>
      <c r="S50" s="54">
        <v>140</v>
      </c>
      <c r="T50" s="51">
        <v>4</v>
      </c>
      <c r="U50" s="55">
        <f t="shared" si="9"/>
        <v>2.9</v>
      </c>
      <c r="V50" s="171">
        <v>0</v>
      </c>
      <c r="W50" s="172">
        <v>3.4</v>
      </c>
      <c r="X50" s="56"/>
      <c r="Y50" s="44" t="s">
        <v>44</v>
      </c>
      <c r="Z50" s="57"/>
    </row>
    <row r="51" spans="1:26" s="42" customFormat="1" ht="11.25">
      <c r="A51" s="43"/>
      <c r="B51" s="44" t="s">
        <v>45</v>
      </c>
      <c r="C51" s="44"/>
      <c r="D51" s="45">
        <f>J51+P51</f>
        <v>614</v>
      </c>
      <c r="E51" s="46">
        <f t="shared" si="1"/>
        <v>22</v>
      </c>
      <c r="F51" s="47">
        <f t="shared" si="2"/>
        <v>3.6</v>
      </c>
      <c r="G51" s="48">
        <f t="shared" si="3"/>
        <v>308</v>
      </c>
      <c r="H51" s="49">
        <f t="shared" si="4"/>
        <v>9</v>
      </c>
      <c r="I51" s="47">
        <f t="shared" si="5"/>
        <v>2.9</v>
      </c>
      <c r="J51" s="50">
        <v>274</v>
      </c>
      <c r="K51" s="51">
        <v>4</v>
      </c>
      <c r="L51" s="47">
        <f t="shared" si="6"/>
        <v>1.5</v>
      </c>
      <c r="M51" s="48">
        <v>163</v>
      </c>
      <c r="N51" s="51">
        <v>2</v>
      </c>
      <c r="O51" s="47">
        <f t="shared" si="7"/>
        <v>1.2</v>
      </c>
      <c r="P51" s="52">
        <v>340</v>
      </c>
      <c r="Q51" s="53">
        <v>18</v>
      </c>
      <c r="R51" s="47">
        <f t="shared" si="8"/>
        <v>5.3</v>
      </c>
      <c r="S51" s="54">
        <v>145</v>
      </c>
      <c r="T51" s="51">
        <v>7</v>
      </c>
      <c r="U51" s="55">
        <f t="shared" si="9"/>
        <v>4.8</v>
      </c>
      <c r="V51" s="171">
        <v>0</v>
      </c>
      <c r="W51" s="185" t="s">
        <v>91</v>
      </c>
      <c r="X51" s="56"/>
      <c r="Y51" s="44" t="s">
        <v>45</v>
      </c>
      <c r="Z51" s="57"/>
    </row>
    <row r="52" spans="1:26" s="42" customFormat="1" ht="12" thickBot="1">
      <c r="A52" s="58"/>
      <c r="B52" s="59" t="s">
        <v>46</v>
      </c>
      <c r="C52" s="59"/>
      <c r="D52" s="60">
        <f t="shared" si="0"/>
        <v>587</v>
      </c>
      <c r="E52" s="61">
        <f t="shared" si="1"/>
        <v>43</v>
      </c>
      <c r="F52" s="62">
        <f t="shared" si="2"/>
        <v>7.3</v>
      </c>
      <c r="G52" s="63">
        <f t="shared" si="3"/>
        <v>418</v>
      </c>
      <c r="H52" s="64">
        <f t="shared" si="4"/>
        <v>27</v>
      </c>
      <c r="I52" s="47">
        <f t="shared" si="5"/>
        <v>6.5</v>
      </c>
      <c r="J52" s="50">
        <v>382</v>
      </c>
      <c r="K52" s="51">
        <v>30</v>
      </c>
      <c r="L52" s="65">
        <f t="shared" si="6"/>
        <v>7.9</v>
      </c>
      <c r="M52" s="63">
        <v>281</v>
      </c>
      <c r="N52" s="66">
        <v>18</v>
      </c>
      <c r="O52" s="47">
        <f t="shared" si="7"/>
        <v>6.4</v>
      </c>
      <c r="P52" s="67">
        <v>205</v>
      </c>
      <c r="Q52" s="68">
        <v>13</v>
      </c>
      <c r="R52" s="69">
        <f t="shared" si="8"/>
        <v>6.3</v>
      </c>
      <c r="S52" s="70">
        <v>137</v>
      </c>
      <c r="T52" s="66">
        <v>9</v>
      </c>
      <c r="U52" s="71">
        <f t="shared" si="9"/>
        <v>6.6</v>
      </c>
      <c r="V52" s="173">
        <v>0.9</v>
      </c>
      <c r="W52" s="174">
        <v>0</v>
      </c>
      <c r="X52" s="72"/>
      <c r="Y52" s="73" t="s">
        <v>46</v>
      </c>
      <c r="Z52" s="74"/>
    </row>
    <row r="53" spans="1:26" s="42" customFormat="1" ht="13.5" customHeight="1" thickBot="1">
      <c r="A53" s="58"/>
      <c r="B53" s="75" t="s">
        <v>60</v>
      </c>
      <c r="C53" s="75"/>
      <c r="D53" s="76">
        <f>SUM(D6:D52)</f>
        <v>36481</v>
      </c>
      <c r="E53" s="77">
        <f>SUM(E6:E52)</f>
        <v>2203</v>
      </c>
      <c r="F53" s="78">
        <f>ROUND(E53/D53*100,1)</f>
        <v>6</v>
      </c>
      <c r="G53" s="79">
        <f>SUM(G6:G52)</f>
        <v>24772</v>
      </c>
      <c r="H53" s="79">
        <f>SUM(H6:H52)</f>
        <v>1244</v>
      </c>
      <c r="I53" s="78">
        <f t="shared" si="5"/>
        <v>5</v>
      </c>
      <c r="J53" s="79">
        <f>SUM(J6:J52)</f>
        <v>18261</v>
      </c>
      <c r="K53" s="79">
        <f>SUM(K6:K52)</f>
        <v>782</v>
      </c>
      <c r="L53" s="78">
        <f>ROUND(K53/J53*100,1)</f>
        <v>4.3</v>
      </c>
      <c r="M53" s="77">
        <f>SUM(M6:M52)</f>
        <v>14065</v>
      </c>
      <c r="N53" s="79">
        <f>SUM(N6:N52)</f>
        <v>678</v>
      </c>
      <c r="O53" s="78">
        <f t="shared" si="7"/>
        <v>4.8</v>
      </c>
      <c r="P53" s="79">
        <f>SUM(P6:P52)</f>
        <v>18220</v>
      </c>
      <c r="Q53" s="79">
        <f>SUM(Q6:Q52)</f>
        <v>1421</v>
      </c>
      <c r="R53" s="78">
        <f>ROUND(Q53/P53*100,1)</f>
        <v>7.8</v>
      </c>
      <c r="S53" s="79">
        <f>SUM(S6:S52)</f>
        <v>10707</v>
      </c>
      <c r="T53" s="79">
        <f>SUM(T6:T52)</f>
        <v>566</v>
      </c>
      <c r="U53" s="78">
        <f aca="true" t="shared" si="10" ref="U53:U74">ROUND(T53/S53*100,1)</f>
        <v>5.3</v>
      </c>
      <c r="V53" s="175">
        <v>0.7</v>
      </c>
      <c r="W53" s="176">
        <v>6.8</v>
      </c>
      <c r="X53" s="80"/>
      <c r="Y53" s="81" t="s">
        <v>60</v>
      </c>
      <c r="Z53" s="82"/>
    </row>
    <row r="54" spans="1:26" s="42" customFormat="1" ht="11.25">
      <c r="A54" s="83"/>
      <c r="B54" s="81" t="s">
        <v>47</v>
      </c>
      <c r="C54" s="81"/>
      <c r="D54" s="84">
        <f>J54+P54</f>
        <v>976</v>
      </c>
      <c r="E54" s="85">
        <f>K54+Q54</f>
        <v>82</v>
      </c>
      <c r="F54" s="86">
        <f>ROUND(E54/D54*100,1)</f>
        <v>8.4</v>
      </c>
      <c r="G54" s="87">
        <f>M54+S54</f>
        <v>673</v>
      </c>
      <c r="H54" s="88">
        <f>N54+T54</f>
        <v>25</v>
      </c>
      <c r="I54" s="47">
        <f t="shared" si="5"/>
        <v>3.7</v>
      </c>
      <c r="J54" s="89">
        <v>390</v>
      </c>
      <c r="K54" s="90">
        <v>12</v>
      </c>
      <c r="L54" s="47">
        <f aca="true" t="shared" si="11" ref="L54:L72">ROUND(K54/J54*100,1)</f>
        <v>3.1</v>
      </c>
      <c r="M54" s="91">
        <v>331</v>
      </c>
      <c r="N54" s="92">
        <v>7</v>
      </c>
      <c r="O54" s="47">
        <f t="shared" si="7"/>
        <v>2.1</v>
      </c>
      <c r="P54" s="93">
        <v>586</v>
      </c>
      <c r="Q54" s="90">
        <v>70</v>
      </c>
      <c r="R54" s="47">
        <f aca="true" t="shared" si="12" ref="R54:R72">ROUND(Q54/P54*100,1)</f>
        <v>11.9</v>
      </c>
      <c r="S54" s="94">
        <v>342</v>
      </c>
      <c r="T54" s="95">
        <v>18</v>
      </c>
      <c r="U54" s="96">
        <f t="shared" si="10"/>
        <v>5.3</v>
      </c>
      <c r="V54" s="178" t="s">
        <v>81</v>
      </c>
      <c r="W54" s="177">
        <v>3.4</v>
      </c>
      <c r="X54" s="97"/>
      <c r="Y54" s="98" t="s">
        <v>47</v>
      </c>
      <c r="Z54" s="99"/>
    </row>
    <row r="55" spans="1:26" s="42" customFormat="1" ht="11.25">
      <c r="A55" s="100"/>
      <c r="B55" s="101" t="s">
        <v>48</v>
      </c>
      <c r="C55" s="101"/>
      <c r="D55" s="102">
        <f aca="true" t="shared" si="13" ref="D55:D72">J55+P55</f>
        <v>969</v>
      </c>
      <c r="E55" s="103">
        <f aca="true" t="shared" si="14" ref="E55:E72">K55+Q55</f>
        <v>80</v>
      </c>
      <c r="F55" s="47">
        <f t="shared" si="2"/>
        <v>8.3</v>
      </c>
      <c r="G55" s="104">
        <f>M55+S55</f>
        <v>534</v>
      </c>
      <c r="H55" s="49">
        <f aca="true" t="shared" si="15" ref="H55:H72">N55+T55</f>
        <v>60</v>
      </c>
      <c r="I55" s="47">
        <f t="shared" si="5"/>
        <v>11.2</v>
      </c>
      <c r="J55" s="105">
        <v>785</v>
      </c>
      <c r="K55" s="106">
        <v>58</v>
      </c>
      <c r="L55" s="47">
        <f t="shared" si="11"/>
        <v>7.4</v>
      </c>
      <c r="M55" s="48">
        <v>359</v>
      </c>
      <c r="N55" s="51">
        <v>39</v>
      </c>
      <c r="O55" s="47">
        <f t="shared" si="7"/>
        <v>10.9</v>
      </c>
      <c r="P55" s="107">
        <v>184</v>
      </c>
      <c r="Q55" s="106">
        <v>22</v>
      </c>
      <c r="R55" s="47">
        <f t="shared" si="12"/>
        <v>12</v>
      </c>
      <c r="S55" s="54">
        <v>175</v>
      </c>
      <c r="T55" s="108">
        <v>21</v>
      </c>
      <c r="U55" s="96">
        <f t="shared" si="10"/>
        <v>12</v>
      </c>
      <c r="V55" s="178" t="s">
        <v>81</v>
      </c>
      <c r="W55" s="179">
        <v>10.6</v>
      </c>
      <c r="X55" s="56"/>
      <c r="Y55" s="44" t="s">
        <v>48</v>
      </c>
      <c r="Z55" s="57"/>
    </row>
    <row r="56" spans="1:26" s="42" customFormat="1" ht="11.25">
      <c r="A56" s="43"/>
      <c r="B56" s="44" t="s">
        <v>64</v>
      </c>
      <c r="C56" s="44"/>
      <c r="D56" s="102">
        <f t="shared" si="13"/>
        <v>917</v>
      </c>
      <c r="E56" s="103">
        <f t="shared" si="14"/>
        <v>145</v>
      </c>
      <c r="F56" s="47">
        <f t="shared" si="2"/>
        <v>15.8</v>
      </c>
      <c r="G56" s="104">
        <f aca="true" t="shared" si="16" ref="G56:G72">M56+S56</f>
        <v>731</v>
      </c>
      <c r="H56" s="49">
        <f t="shared" si="15"/>
        <v>39</v>
      </c>
      <c r="I56" s="47">
        <f t="shared" si="5"/>
        <v>5.3</v>
      </c>
      <c r="J56" s="105">
        <v>339</v>
      </c>
      <c r="K56" s="106">
        <v>23</v>
      </c>
      <c r="L56" s="47">
        <f t="shared" si="11"/>
        <v>6.8</v>
      </c>
      <c r="M56" s="48">
        <v>304</v>
      </c>
      <c r="N56" s="51">
        <v>17</v>
      </c>
      <c r="O56" s="47">
        <f t="shared" si="7"/>
        <v>5.6</v>
      </c>
      <c r="P56" s="107">
        <v>578</v>
      </c>
      <c r="Q56" s="106">
        <v>122</v>
      </c>
      <c r="R56" s="47">
        <f t="shared" si="12"/>
        <v>21.1</v>
      </c>
      <c r="S56" s="54">
        <v>427</v>
      </c>
      <c r="T56" s="108">
        <v>22</v>
      </c>
      <c r="U56" s="96">
        <f t="shared" si="10"/>
        <v>5.2</v>
      </c>
      <c r="V56" s="178" t="s">
        <v>82</v>
      </c>
      <c r="W56" s="179">
        <v>14.3</v>
      </c>
      <c r="X56" s="56"/>
      <c r="Y56" s="44" t="s">
        <v>64</v>
      </c>
      <c r="Z56" s="57"/>
    </row>
    <row r="57" spans="1:26" s="42" customFormat="1" ht="11.25">
      <c r="A57" s="43"/>
      <c r="B57" s="44" t="s">
        <v>49</v>
      </c>
      <c r="C57" s="44"/>
      <c r="D57" s="102">
        <f t="shared" si="13"/>
        <v>549</v>
      </c>
      <c r="E57" s="103">
        <f t="shared" si="14"/>
        <v>32</v>
      </c>
      <c r="F57" s="47">
        <f t="shared" si="2"/>
        <v>5.8</v>
      </c>
      <c r="G57" s="104">
        <f t="shared" si="16"/>
        <v>440</v>
      </c>
      <c r="H57" s="49">
        <f t="shared" si="15"/>
        <v>23</v>
      </c>
      <c r="I57" s="47">
        <f t="shared" si="5"/>
        <v>5.2</v>
      </c>
      <c r="J57" s="105">
        <v>272</v>
      </c>
      <c r="K57" s="106">
        <v>4</v>
      </c>
      <c r="L57" s="47">
        <f t="shared" si="11"/>
        <v>1.5</v>
      </c>
      <c r="M57" s="48">
        <v>255</v>
      </c>
      <c r="N57" s="51">
        <v>3</v>
      </c>
      <c r="O57" s="47">
        <f t="shared" si="7"/>
        <v>1.2</v>
      </c>
      <c r="P57" s="107">
        <v>277</v>
      </c>
      <c r="Q57" s="106">
        <v>28</v>
      </c>
      <c r="R57" s="47">
        <f t="shared" si="12"/>
        <v>10.1</v>
      </c>
      <c r="S57" s="54">
        <v>185</v>
      </c>
      <c r="T57" s="108">
        <v>20</v>
      </c>
      <c r="U57" s="96">
        <f t="shared" si="10"/>
        <v>10.8</v>
      </c>
      <c r="V57" s="178" t="s">
        <v>82</v>
      </c>
      <c r="W57" s="179">
        <v>6.9</v>
      </c>
      <c r="X57" s="56"/>
      <c r="Y57" s="44" t="s">
        <v>49</v>
      </c>
      <c r="Z57" s="57"/>
    </row>
    <row r="58" spans="1:26" s="42" customFormat="1" ht="11.25">
      <c r="A58" s="43"/>
      <c r="B58" s="44" t="s">
        <v>50</v>
      </c>
      <c r="C58" s="44"/>
      <c r="D58" s="102">
        <f t="shared" si="13"/>
        <v>1215</v>
      </c>
      <c r="E58" s="103">
        <f t="shared" si="14"/>
        <v>102</v>
      </c>
      <c r="F58" s="47">
        <f t="shared" si="2"/>
        <v>8.4</v>
      </c>
      <c r="G58" s="104">
        <f>M58+S58</f>
        <v>984</v>
      </c>
      <c r="H58" s="49">
        <f t="shared" si="15"/>
        <v>65</v>
      </c>
      <c r="I58" s="47">
        <f t="shared" si="5"/>
        <v>6.6</v>
      </c>
      <c r="J58" s="105">
        <v>801</v>
      </c>
      <c r="K58" s="106">
        <v>63</v>
      </c>
      <c r="L58" s="47">
        <f t="shared" si="11"/>
        <v>7.9</v>
      </c>
      <c r="M58" s="48">
        <v>651</v>
      </c>
      <c r="N58" s="51">
        <v>40</v>
      </c>
      <c r="O58" s="47">
        <f t="shared" si="7"/>
        <v>6.1</v>
      </c>
      <c r="P58" s="107">
        <v>414</v>
      </c>
      <c r="Q58" s="106">
        <v>39</v>
      </c>
      <c r="R58" s="47">
        <f t="shared" si="12"/>
        <v>9.4</v>
      </c>
      <c r="S58" s="54">
        <v>333</v>
      </c>
      <c r="T58" s="108">
        <v>25</v>
      </c>
      <c r="U58" s="96">
        <f t="shared" si="10"/>
        <v>7.5</v>
      </c>
      <c r="V58" s="178" t="s">
        <v>82</v>
      </c>
      <c r="W58" s="179">
        <v>14.3</v>
      </c>
      <c r="X58" s="56"/>
      <c r="Y58" s="44" t="s">
        <v>50</v>
      </c>
      <c r="Z58" s="57"/>
    </row>
    <row r="59" spans="1:26" s="42" customFormat="1" ht="11.25">
      <c r="A59" s="43"/>
      <c r="B59" s="44" t="s">
        <v>51</v>
      </c>
      <c r="C59" s="44"/>
      <c r="D59" s="102">
        <f t="shared" si="13"/>
        <v>1049</v>
      </c>
      <c r="E59" s="103">
        <f t="shared" si="14"/>
        <v>131</v>
      </c>
      <c r="F59" s="47">
        <f t="shared" si="2"/>
        <v>12.5</v>
      </c>
      <c r="G59" s="104">
        <f t="shared" si="16"/>
        <v>805</v>
      </c>
      <c r="H59" s="49">
        <f t="shared" si="15"/>
        <v>69</v>
      </c>
      <c r="I59" s="47">
        <f t="shared" si="5"/>
        <v>8.6</v>
      </c>
      <c r="J59" s="105">
        <v>490</v>
      </c>
      <c r="K59" s="106">
        <v>36</v>
      </c>
      <c r="L59" s="47">
        <f t="shared" si="11"/>
        <v>7.3</v>
      </c>
      <c r="M59" s="48">
        <v>452</v>
      </c>
      <c r="N59" s="51">
        <v>26</v>
      </c>
      <c r="O59" s="47">
        <f>ROUND(N59/M59*100,1)</f>
        <v>5.8</v>
      </c>
      <c r="P59" s="107">
        <v>559</v>
      </c>
      <c r="Q59" s="106">
        <v>95</v>
      </c>
      <c r="R59" s="47">
        <f t="shared" si="12"/>
        <v>17</v>
      </c>
      <c r="S59" s="54">
        <v>353</v>
      </c>
      <c r="T59" s="108">
        <v>43</v>
      </c>
      <c r="U59" s="96">
        <f t="shared" si="10"/>
        <v>12.2</v>
      </c>
      <c r="V59" s="180" t="s">
        <v>82</v>
      </c>
      <c r="W59" s="179">
        <v>11.3</v>
      </c>
      <c r="X59" s="56"/>
      <c r="Y59" s="44" t="s">
        <v>51</v>
      </c>
      <c r="Z59" s="57"/>
    </row>
    <row r="60" spans="1:26" s="42" customFormat="1" ht="11.25">
      <c r="A60" s="43"/>
      <c r="B60" s="44" t="s">
        <v>87</v>
      </c>
      <c r="C60" s="44"/>
      <c r="D60" s="102">
        <f>J60+P60</f>
        <v>640</v>
      </c>
      <c r="E60" s="103">
        <f>K60+Q60</f>
        <v>60</v>
      </c>
      <c r="F60" s="47">
        <f>ROUND(E60/D60*100,1)</f>
        <v>9.4</v>
      </c>
      <c r="G60" s="104">
        <f>M60+S60</f>
        <v>520</v>
      </c>
      <c r="H60" s="49">
        <f>N60+T60</f>
        <v>50</v>
      </c>
      <c r="I60" s="47">
        <f>ROUND(H60/G60*100,1)</f>
        <v>9.6</v>
      </c>
      <c r="J60" s="105">
        <v>325</v>
      </c>
      <c r="K60" s="106">
        <v>19</v>
      </c>
      <c r="L60" s="47">
        <f t="shared" si="11"/>
        <v>5.8</v>
      </c>
      <c r="M60" s="48">
        <v>282</v>
      </c>
      <c r="N60" s="51">
        <v>14</v>
      </c>
      <c r="O60" s="47">
        <f>ROUND(N60/M60*100,1)</f>
        <v>5</v>
      </c>
      <c r="P60" s="107">
        <v>315</v>
      </c>
      <c r="Q60" s="106">
        <v>41</v>
      </c>
      <c r="R60" s="47">
        <f t="shared" si="12"/>
        <v>13</v>
      </c>
      <c r="S60" s="54">
        <v>238</v>
      </c>
      <c r="T60" s="108">
        <v>36</v>
      </c>
      <c r="U60" s="96">
        <f t="shared" si="10"/>
        <v>15.1</v>
      </c>
      <c r="V60" s="180" t="s">
        <v>85</v>
      </c>
      <c r="W60" s="179">
        <v>10.2</v>
      </c>
      <c r="X60" s="56"/>
      <c r="Y60" s="44" t="s">
        <v>87</v>
      </c>
      <c r="Z60" s="57"/>
    </row>
    <row r="61" spans="1:26" s="42" customFormat="1" ht="11.25">
      <c r="A61" s="43"/>
      <c r="B61" s="44" t="s">
        <v>62</v>
      </c>
      <c r="C61" s="44"/>
      <c r="D61" s="102">
        <f t="shared" si="13"/>
        <v>548</v>
      </c>
      <c r="E61" s="103">
        <f t="shared" si="14"/>
        <v>43</v>
      </c>
      <c r="F61" s="47">
        <f t="shared" si="2"/>
        <v>7.8</v>
      </c>
      <c r="G61" s="104">
        <f t="shared" si="16"/>
        <v>396</v>
      </c>
      <c r="H61" s="49">
        <f t="shared" si="15"/>
        <v>29</v>
      </c>
      <c r="I61" s="47">
        <f t="shared" si="5"/>
        <v>7.3</v>
      </c>
      <c r="J61" s="105">
        <v>222</v>
      </c>
      <c r="K61" s="106">
        <v>11</v>
      </c>
      <c r="L61" s="47">
        <f t="shared" si="11"/>
        <v>5</v>
      </c>
      <c r="M61" s="48">
        <v>186</v>
      </c>
      <c r="N61" s="51">
        <v>10</v>
      </c>
      <c r="O61" s="47">
        <f t="shared" si="7"/>
        <v>5.4</v>
      </c>
      <c r="P61" s="107">
        <v>326</v>
      </c>
      <c r="Q61" s="106">
        <v>32</v>
      </c>
      <c r="R61" s="47">
        <f t="shared" si="12"/>
        <v>9.8</v>
      </c>
      <c r="S61" s="54">
        <v>210</v>
      </c>
      <c r="T61" s="108">
        <v>19</v>
      </c>
      <c r="U61" s="96">
        <f t="shared" si="10"/>
        <v>9</v>
      </c>
      <c r="V61" s="178" t="s">
        <v>83</v>
      </c>
      <c r="W61" s="179">
        <v>16.5</v>
      </c>
      <c r="X61" s="56"/>
      <c r="Y61" s="44" t="s">
        <v>62</v>
      </c>
      <c r="Z61" s="57"/>
    </row>
    <row r="62" spans="1:26" s="42" customFormat="1" ht="11.25">
      <c r="A62" s="43"/>
      <c r="B62" s="44" t="s">
        <v>61</v>
      </c>
      <c r="C62" s="44"/>
      <c r="D62" s="102">
        <f t="shared" si="13"/>
        <v>690</v>
      </c>
      <c r="E62" s="103">
        <f t="shared" si="14"/>
        <v>47</v>
      </c>
      <c r="F62" s="47">
        <f t="shared" si="2"/>
        <v>6.8</v>
      </c>
      <c r="G62" s="104">
        <f t="shared" si="16"/>
        <v>433</v>
      </c>
      <c r="H62" s="49">
        <f t="shared" si="15"/>
        <v>11</v>
      </c>
      <c r="I62" s="47">
        <f t="shared" si="5"/>
        <v>2.5</v>
      </c>
      <c r="J62" s="105">
        <v>389</v>
      </c>
      <c r="K62" s="106">
        <v>9</v>
      </c>
      <c r="L62" s="47">
        <f t="shared" si="11"/>
        <v>2.3</v>
      </c>
      <c r="M62" s="48">
        <v>302</v>
      </c>
      <c r="N62" s="51">
        <v>7</v>
      </c>
      <c r="O62" s="47">
        <f t="shared" si="7"/>
        <v>2.3</v>
      </c>
      <c r="P62" s="107">
        <v>301</v>
      </c>
      <c r="Q62" s="106">
        <v>38</v>
      </c>
      <c r="R62" s="47">
        <f t="shared" si="12"/>
        <v>12.6</v>
      </c>
      <c r="S62" s="54">
        <v>131</v>
      </c>
      <c r="T62" s="108">
        <v>4</v>
      </c>
      <c r="U62" s="96">
        <f t="shared" si="10"/>
        <v>3.1</v>
      </c>
      <c r="V62" s="178" t="s">
        <v>82</v>
      </c>
      <c r="W62" s="179">
        <v>2.3</v>
      </c>
      <c r="X62" s="56"/>
      <c r="Y62" s="44" t="s">
        <v>61</v>
      </c>
      <c r="Z62" s="57"/>
    </row>
    <row r="63" spans="1:26" s="42" customFormat="1" ht="11.25">
      <c r="A63" s="43"/>
      <c r="B63" s="44" t="s">
        <v>63</v>
      </c>
      <c r="C63" s="44"/>
      <c r="D63" s="102">
        <f t="shared" si="13"/>
        <v>251</v>
      </c>
      <c r="E63" s="103">
        <f t="shared" si="14"/>
        <v>13</v>
      </c>
      <c r="F63" s="47">
        <f t="shared" si="2"/>
        <v>5.2</v>
      </c>
      <c r="G63" s="104">
        <f t="shared" si="16"/>
        <v>195</v>
      </c>
      <c r="H63" s="49">
        <f t="shared" si="15"/>
        <v>9</v>
      </c>
      <c r="I63" s="47">
        <f t="shared" si="5"/>
        <v>4.6</v>
      </c>
      <c r="J63" s="105">
        <v>132</v>
      </c>
      <c r="K63" s="106">
        <v>6</v>
      </c>
      <c r="L63" s="47">
        <f t="shared" si="11"/>
        <v>4.5</v>
      </c>
      <c r="M63" s="48">
        <v>109</v>
      </c>
      <c r="N63" s="51">
        <v>5</v>
      </c>
      <c r="O63" s="47">
        <f t="shared" si="7"/>
        <v>4.6</v>
      </c>
      <c r="P63" s="107">
        <v>119</v>
      </c>
      <c r="Q63" s="106">
        <v>7</v>
      </c>
      <c r="R63" s="47">
        <f t="shared" si="12"/>
        <v>5.9</v>
      </c>
      <c r="S63" s="54">
        <v>86</v>
      </c>
      <c r="T63" s="108">
        <v>4</v>
      </c>
      <c r="U63" s="96">
        <f t="shared" si="10"/>
        <v>4.7</v>
      </c>
      <c r="V63" s="178" t="s">
        <v>84</v>
      </c>
      <c r="W63" s="179">
        <v>28.6</v>
      </c>
      <c r="X63" s="56"/>
      <c r="Y63" s="44" t="s">
        <v>63</v>
      </c>
      <c r="Z63" s="57"/>
    </row>
    <row r="64" spans="1:26" s="42" customFormat="1" ht="11.25">
      <c r="A64" s="43"/>
      <c r="B64" s="44" t="s">
        <v>52</v>
      </c>
      <c r="C64" s="44"/>
      <c r="D64" s="102">
        <f t="shared" si="13"/>
        <v>1301</v>
      </c>
      <c r="E64" s="103">
        <f t="shared" si="14"/>
        <v>126</v>
      </c>
      <c r="F64" s="47">
        <f t="shared" si="2"/>
        <v>9.7</v>
      </c>
      <c r="G64" s="104">
        <f t="shared" si="16"/>
        <v>1008</v>
      </c>
      <c r="H64" s="49">
        <f t="shared" si="15"/>
        <v>50</v>
      </c>
      <c r="I64" s="47">
        <f t="shared" si="5"/>
        <v>5</v>
      </c>
      <c r="J64" s="105">
        <v>460</v>
      </c>
      <c r="K64" s="106">
        <v>26</v>
      </c>
      <c r="L64" s="47">
        <f t="shared" si="11"/>
        <v>5.7</v>
      </c>
      <c r="M64" s="48">
        <v>440</v>
      </c>
      <c r="N64" s="51">
        <v>23</v>
      </c>
      <c r="O64" s="47">
        <f t="shared" si="7"/>
        <v>5.2</v>
      </c>
      <c r="P64" s="107">
        <v>841</v>
      </c>
      <c r="Q64" s="106">
        <v>100</v>
      </c>
      <c r="R64" s="47">
        <f t="shared" si="12"/>
        <v>11.9</v>
      </c>
      <c r="S64" s="54">
        <v>568</v>
      </c>
      <c r="T64" s="108">
        <v>27</v>
      </c>
      <c r="U64" s="96">
        <f t="shared" si="10"/>
        <v>4.8</v>
      </c>
      <c r="V64" s="178" t="s">
        <v>84</v>
      </c>
      <c r="W64" s="179">
        <v>11.6</v>
      </c>
      <c r="X64" s="56"/>
      <c r="Y64" s="44" t="s">
        <v>52</v>
      </c>
      <c r="Z64" s="57"/>
    </row>
    <row r="65" spans="1:26" s="42" customFormat="1" ht="11.25">
      <c r="A65" s="43"/>
      <c r="B65" s="44" t="s">
        <v>53</v>
      </c>
      <c r="C65" s="44"/>
      <c r="D65" s="102">
        <f t="shared" si="13"/>
        <v>1345</v>
      </c>
      <c r="E65" s="103">
        <f t="shared" si="14"/>
        <v>96</v>
      </c>
      <c r="F65" s="47">
        <f t="shared" si="2"/>
        <v>7.1</v>
      </c>
      <c r="G65" s="104">
        <f t="shared" si="16"/>
        <v>728</v>
      </c>
      <c r="H65" s="49">
        <f t="shared" si="15"/>
        <v>55</v>
      </c>
      <c r="I65" s="47">
        <f t="shared" si="5"/>
        <v>7.6</v>
      </c>
      <c r="J65" s="105">
        <v>659</v>
      </c>
      <c r="K65" s="106">
        <v>38</v>
      </c>
      <c r="L65" s="47">
        <f t="shared" si="11"/>
        <v>5.8</v>
      </c>
      <c r="M65" s="48">
        <v>447</v>
      </c>
      <c r="N65" s="51">
        <v>31</v>
      </c>
      <c r="O65" s="47">
        <f t="shared" si="7"/>
        <v>6.9</v>
      </c>
      <c r="P65" s="107">
        <v>686</v>
      </c>
      <c r="Q65" s="106">
        <v>58</v>
      </c>
      <c r="R65" s="47">
        <f t="shared" si="12"/>
        <v>8.5</v>
      </c>
      <c r="S65" s="54">
        <v>281</v>
      </c>
      <c r="T65" s="108">
        <v>24</v>
      </c>
      <c r="U65" s="96">
        <f t="shared" si="10"/>
        <v>8.5</v>
      </c>
      <c r="V65" s="178" t="s">
        <v>84</v>
      </c>
      <c r="W65" s="179">
        <v>4.8</v>
      </c>
      <c r="X65" s="56"/>
      <c r="Y65" s="44" t="s">
        <v>53</v>
      </c>
      <c r="Z65" s="57"/>
    </row>
    <row r="66" spans="1:26" s="42" customFormat="1" ht="11.25">
      <c r="A66" s="43"/>
      <c r="B66" s="44" t="s">
        <v>54</v>
      </c>
      <c r="C66" s="44"/>
      <c r="D66" s="102">
        <f t="shared" si="13"/>
        <v>2604</v>
      </c>
      <c r="E66" s="103">
        <f t="shared" si="14"/>
        <v>274</v>
      </c>
      <c r="F66" s="47">
        <f t="shared" si="2"/>
        <v>10.5</v>
      </c>
      <c r="G66" s="104">
        <f t="shared" si="16"/>
        <v>1546</v>
      </c>
      <c r="H66" s="49">
        <f t="shared" si="15"/>
        <v>166</v>
      </c>
      <c r="I66" s="47">
        <f t="shared" si="5"/>
        <v>10.7</v>
      </c>
      <c r="J66" s="109">
        <v>1385</v>
      </c>
      <c r="K66" s="106">
        <v>123</v>
      </c>
      <c r="L66" s="47">
        <f t="shared" si="11"/>
        <v>8.9</v>
      </c>
      <c r="M66" s="48">
        <v>1048</v>
      </c>
      <c r="N66" s="51">
        <v>88</v>
      </c>
      <c r="O66" s="47">
        <f t="shared" si="7"/>
        <v>8.4</v>
      </c>
      <c r="P66" s="105">
        <v>1219</v>
      </c>
      <c r="Q66" s="106">
        <v>151</v>
      </c>
      <c r="R66" s="47">
        <f t="shared" si="12"/>
        <v>12.4</v>
      </c>
      <c r="S66" s="54">
        <v>498</v>
      </c>
      <c r="T66" s="108">
        <v>78</v>
      </c>
      <c r="U66" s="96">
        <f t="shared" si="10"/>
        <v>15.7</v>
      </c>
      <c r="V66" s="178" t="s">
        <v>84</v>
      </c>
      <c r="W66" s="179">
        <v>14.5</v>
      </c>
      <c r="X66" s="56"/>
      <c r="Y66" s="44" t="s">
        <v>54</v>
      </c>
      <c r="Z66" s="57"/>
    </row>
    <row r="67" spans="1:26" s="42" customFormat="1" ht="11.25">
      <c r="A67" s="43"/>
      <c r="B67" s="44" t="s">
        <v>65</v>
      </c>
      <c r="C67" s="44"/>
      <c r="D67" s="102">
        <f t="shared" si="13"/>
        <v>749</v>
      </c>
      <c r="E67" s="103">
        <f t="shared" si="14"/>
        <v>75</v>
      </c>
      <c r="F67" s="47">
        <f t="shared" si="2"/>
        <v>10</v>
      </c>
      <c r="G67" s="104">
        <f t="shared" si="16"/>
        <v>458</v>
      </c>
      <c r="H67" s="49">
        <f t="shared" si="15"/>
        <v>27</v>
      </c>
      <c r="I67" s="47">
        <f t="shared" si="5"/>
        <v>5.9</v>
      </c>
      <c r="J67" s="105">
        <v>362</v>
      </c>
      <c r="K67" s="106">
        <v>26</v>
      </c>
      <c r="L67" s="47">
        <f t="shared" si="11"/>
        <v>7.2</v>
      </c>
      <c r="M67" s="48">
        <v>316</v>
      </c>
      <c r="N67" s="51">
        <v>15</v>
      </c>
      <c r="O67" s="47">
        <f t="shared" si="7"/>
        <v>4.7</v>
      </c>
      <c r="P67" s="107">
        <v>387</v>
      </c>
      <c r="Q67" s="106">
        <v>49</v>
      </c>
      <c r="R67" s="47">
        <f t="shared" si="12"/>
        <v>12.7</v>
      </c>
      <c r="S67" s="54">
        <v>142</v>
      </c>
      <c r="T67" s="108">
        <v>12</v>
      </c>
      <c r="U67" s="96">
        <f t="shared" si="10"/>
        <v>8.5</v>
      </c>
      <c r="V67" s="180" t="s">
        <v>85</v>
      </c>
      <c r="W67" s="179">
        <v>9.9</v>
      </c>
      <c r="X67" s="56"/>
      <c r="Y67" s="44" t="s">
        <v>65</v>
      </c>
      <c r="Z67" s="57"/>
    </row>
    <row r="68" spans="1:26" s="42" customFormat="1" ht="11.25">
      <c r="A68" s="43"/>
      <c r="B68" s="44" t="s">
        <v>55</v>
      </c>
      <c r="C68" s="44"/>
      <c r="D68" s="102">
        <f t="shared" si="13"/>
        <v>1056</v>
      </c>
      <c r="E68" s="103">
        <f t="shared" si="14"/>
        <v>99</v>
      </c>
      <c r="F68" s="47">
        <f t="shared" si="2"/>
        <v>9.4</v>
      </c>
      <c r="G68" s="104">
        <f t="shared" si="16"/>
        <v>808</v>
      </c>
      <c r="H68" s="49">
        <f t="shared" si="15"/>
        <v>42</v>
      </c>
      <c r="I68" s="47">
        <f t="shared" si="5"/>
        <v>5.2</v>
      </c>
      <c r="J68" s="105">
        <v>417</v>
      </c>
      <c r="K68" s="106">
        <v>19</v>
      </c>
      <c r="L68" s="47">
        <f t="shared" si="11"/>
        <v>4.6</v>
      </c>
      <c r="M68" s="48">
        <v>345</v>
      </c>
      <c r="N68" s="51">
        <v>14</v>
      </c>
      <c r="O68" s="47">
        <f t="shared" si="7"/>
        <v>4.1</v>
      </c>
      <c r="P68" s="107">
        <v>639</v>
      </c>
      <c r="Q68" s="106">
        <v>80</v>
      </c>
      <c r="R68" s="47">
        <f t="shared" si="12"/>
        <v>12.5</v>
      </c>
      <c r="S68" s="54">
        <v>463</v>
      </c>
      <c r="T68" s="108">
        <v>28</v>
      </c>
      <c r="U68" s="96">
        <f t="shared" si="10"/>
        <v>6</v>
      </c>
      <c r="V68" s="178" t="s">
        <v>85</v>
      </c>
      <c r="W68" s="179">
        <v>3.6</v>
      </c>
      <c r="X68" s="56"/>
      <c r="Y68" s="44" t="s">
        <v>55</v>
      </c>
      <c r="Z68" s="57"/>
    </row>
    <row r="69" spans="1:26" s="42" customFormat="1" ht="11.25">
      <c r="A69" s="43"/>
      <c r="B69" s="44" t="s">
        <v>78</v>
      </c>
      <c r="C69" s="44"/>
      <c r="D69" s="102">
        <f t="shared" si="13"/>
        <v>468</v>
      </c>
      <c r="E69" s="103">
        <f t="shared" si="14"/>
        <v>23</v>
      </c>
      <c r="F69" s="47">
        <f t="shared" si="2"/>
        <v>4.9</v>
      </c>
      <c r="G69" s="104">
        <f t="shared" si="16"/>
        <v>322</v>
      </c>
      <c r="H69" s="49">
        <f t="shared" si="15"/>
        <v>13</v>
      </c>
      <c r="I69" s="47">
        <f t="shared" si="5"/>
        <v>4</v>
      </c>
      <c r="J69" s="105">
        <v>268</v>
      </c>
      <c r="K69" s="106">
        <v>10</v>
      </c>
      <c r="L69" s="47">
        <f t="shared" si="11"/>
        <v>3.7</v>
      </c>
      <c r="M69" s="48">
        <v>211</v>
      </c>
      <c r="N69" s="51">
        <v>10</v>
      </c>
      <c r="O69" s="47">
        <f t="shared" si="7"/>
        <v>4.7</v>
      </c>
      <c r="P69" s="107">
        <v>200</v>
      </c>
      <c r="Q69" s="106">
        <v>13</v>
      </c>
      <c r="R69" s="47">
        <f t="shared" si="12"/>
        <v>6.5</v>
      </c>
      <c r="S69" s="54">
        <v>111</v>
      </c>
      <c r="T69" s="108">
        <v>3</v>
      </c>
      <c r="U69" s="96">
        <f t="shared" si="10"/>
        <v>2.7</v>
      </c>
      <c r="V69" s="178" t="s">
        <v>86</v>
      </c>
      <c r="W69" s="179">
        <v>10.3</v>
      </c>
      <c r="X69" s="56"/>
      <c r="Y69" s="44" t="s">
        <v>78</v>
      </c>
      <c r="Z69" s="57"/>
    </row>
    <row r="70" spans="1:26" s="42" customFormat="1" ht="11.25">
      <c r="A70" s="43"/>
      <c r="B70" s="44" t="s">
        <v>56</v>
      </c>
      <c r="C70" s="44"/>
      <c r="D70" s="102">
        <f t="shared" si="13"/>
        <v>839</v>
      </c>
      <c r="E70" s="103">
        <f t="shared" si="14"/>
        <v>77</v>
      </c>
      <c r="F70" s="47">
        <f t="shared" si="2"/>
        <v>9.2</v>
      </c>
      <c r="G70" s="104">
        <f t="shared" si="16"/>
        <v>514</v>
      </c>
      <c r="H70" s="49">
        <f t="shared" si="15"/>
        <v>33</v>
      </c>
      <c r="I70" s="47">
        <f t="shared" si="5"/>
        <v>6.4</v>
      </c>
      <c r="J70" s="105">
        <v>317</v>
      </c>
      <c r="K70" s="106">
        <v>21</v>
      </c>
      <c r="L70" s="47">
        <f t="shared" si="11"/>
        <v>6.6</v>
      </c>
      <c r="M70" s="48">
        <v>250</v>
      </c>
      <c r="N70" s="51">
        <v>16</v>
      </c>
      <c r="O70" s="47">
        <f t="shared" si="7"/>
        <v>6.4</v>
      </c>
      <c r="P70" s="107">
        <v>522</v>
      </c>
      <c r="Q70" s="106">
        <v>56</v>
      </c>
      <c r="R70" s="47">
        <f t="shared" si="12"/>
        <v>10.7</v>
      </c>
      <c r="S70" s="54">
        <v>264</v>
      </c>
      <c r="T70" s="108">
        <v>17</v>
      </c>
      <c r="U70" s="96">
        <f t="shared" si="10"/>
        <v>6.4</v>
      </c>
      <c r="V70" s="178" t="s">
        <v>86</v>
      </c>
      <c r="W70" s="179">
        <v>9.1</v>
      </c>
      <c r="X70" s="56"/>
      <c r="Y70" s="44" t="s">
        <v>56</v>
      </c>
      <c r="Z70" s="57"/>
    </row>
    <row r="71" spans="1:26" s="42" customFormat="1" ht="11.25">
      <c r="A71" s="43"/>
      <c r="B71" s="44" t="s">
        <v>57</v>
      </c>
      <c r="C71" s="44"/>
      <c r="D71" s="102">
        <f t="shared" si="13"/>
        <v>767</v>
      </c>
      <c r="E71" s="103">
        <f t="shared" si="14"/>
        <v>47</v>
      </c>
      <c r="F71" s="47">
        <f t="shared" si="2"/>
        <v>6.1</v>
      </c>
      <c r="G71" s="104">
        <f t="shared" si="16"/>
        <v>634</v>
      </c>
      <c r="H71" s="49">
        <f t="shared" si="15"/>
        <v>32</v>
      </c>
      <c r="I71" s="47">
        <f t="shared" si="5"/>
        <v>5</v>
      </c>
      <c r="J71" s="105">
        <v>398</v>
      </c>
      <c r="K71" s="106">
        <v>16</v>
      </c>
      <c r="L71" s="47">
        <f t="shared" si="11"/>
        <v>4</v>
      </c>
      <c r="M71" s="48">
        <v>333</v>
      </c>
      <c r="N71" s="51">
        <v>13</v>
      </c>
      <c r="O71" s="47">
        <f t="shared" si="7"/>
        <v>3.9</v>
      </c>
      <c r="P71" s="107">
        <v>369</v>
      </c>
      <c r="Q71" s="106">
        <v>31</v>
      </c>
      <c r="R71" s="47">
        <f t="shared" si="12"/>
        <v>8.4</v>
      </c>
      <c r="S71" s="54">
        <v>301</v>
      </c>
      <c r="T71" s="108">
        <v>19</v>
      </c>
      <c r="U71" s="96">
        <f t="shared" si="10"/>
        <v>6.3</v>
      </c>
      <c r="V71" s="178" t="s">
        <v>86</v>
      </c>
      <c r="W71" s="179">
        <v>1.8</v>
      </c>
      <c r="X71" s="56"/>
      <c r="Y71" s="44" t="s">
        <v>57</v>
      </c>
      <c r="Z71" s="57"/>
    </row>
    <row r="72" spans="1:26" s="42" customFormat="1" ht="12" thickBot="1">
      <c r="A72" s="43"/>
      <c r="B72" s="44" t="s">
        <v>58</v>
      </c>
      <c r="C72" s="110"/>
      <c r="D72" s="111">
        <f t="shared" si="13"/>
        <v>821</v>
      </c>
      <c r="E72" s="112">
        <f t="shared" si="14"/>
        <v>67</v>
      </c>
      <c r="F72" s="47">
        <f t="shared" si="2"/>
        <v>8.2</v>
      </c>
      <c r="G72" s="113">
        <f t="shared" si="16"/>
        <v>607</v>
      </c>
      <c r="H72" s="114">
        <f t="shared" si="15"/>
        <v>36</v>
      </c>
      <c r="I72" s="47">
        <f t="shared" si="5"/>
        <v>5.9</v>
      </c>
      <c r="J72" s="105">
        <v>388</v>
      </c>
      <c r="K72" s="106">
        <v>23</v>
      </c>
      <c r="L72" s="47">
        <f t="shared" si="11"/>
        <v>5.9</v>
      </c>
      <c r="M72" s="115">
        <v>369</v>
      </c>
      <c r="N72" s="116">
        <v>20</v>
      </c>
      <c r="O72" s="47">
        <f t="shared" si="7"/>
        <v>5.4</v>
      </c>
      <c r="P72" s="107">
        <v>433</v>
      </c>
      <c r="Q72" s="106">
        <v>44</v>
      </c>
      <c r="R72" s="47">
        <f t="shared" si="12"/>
        <v>10.2</v>
      </c>
      <c r="S72" s="117">
        <v>238</v>
      </c>
      <c r="T72" s="118">
        <v>16</v>
      </c>
      <c r="U72" s="96">
        <f t="shared" si="10"/>
        <v>6.7</v>
      </c>
      <c r="V72" s="181" t="s">
        <v>86</v>
      </c>
      <c r="W72" s="182">
        <v>7.8</v>
      </c>
      <c r="X72" s="72"/>
      <c r="Y72" s="73" t="s">
        <v>58</v>
      </c>
      <c r="Z72" s="74"/>
    </row>
    <row r="73" spans="1:26" s="42" customFormat="1" ht="13.5" customHeight="1" thickBot="1">
      <c r="A73" s="119"/>
      <c r="B73" s="75" t="s">
        <v>60</v>
      </c>
      <c r="C73" s="75"/>
      <c r="D73" s="120">
        <f>SUM(D54:D72)</f>
        <v>17754</v>
      </c>
      <c r="E73" s="121">
        <f>SUM(E54:E72)</f>
        <v>1619</v>
      </c>
      <c r="F73" s="78">
        <f>ROUND(E73/D73*100,1)</f>
        <v>9.1</v>
      </c>
      <c r="G73" s="130">
        <f>SUM(G54:G72)</f>
        <v>12336</v>
      </c>
      <c r="H73" s="131">
        <f>SUM(H54:H72)</f>
        <v>834</v>
      </c>
      <c r="I73" s="78">
        <f>ROUND(H73/G73*100,1)</f>
        <v>6.8</v>
      </c>
      <c r="J73" s="122">
        <f>SUM(J54:J72)</f>
        <v>8799</v>
      </c>
      <c r="K73" s="123">
        <f>SUM(K54:K72)</f>
        <v>543</v>
      </c>
      <c r="L73" s="78">
        <f>ROUND(K73/J73*100,1)</f>
        <v>6.2</v>
      </c>
      <c r="M73" s="132">
        <f>SUM(M54:M72)</f>
        <v>6990</v>
      </c>
      <c r="N73" s="131">
        <f>SUM(N54:N72)</f>
        <v>398</v>
      </c>
      <c r="O73" s="78">
        <f>ROUND(N73/M73*100,1)</f>
        <v>5.7</v>
      </c>
      <c r="P73" s="124">
        <f>SUM(P54:P72)</f>
        <v>8955</v>
      </c>
      <c r="Q73" s="123">
        <f>SUM(Q54:Q72)</f>
        <v>1076</v>
      </c>
      <c r="R73" s="78">
        <f>ROUND(Q73/P73*100,1)</f>
        <v>12</v>
      </c>
      <c r="S73" s="130">
        <f>SUM(S54:S72)</f>
        <v>5346</v>
      </c>
      <c r="T73" s="131">
        <f>SUM(T54:T72)</f>
        <v>436</v>
      </c>
      <c r="U73" s="133">
        <f t="shared" si="10"/>
        <v>8.2</v>
      </c>
      <c r="V73" s="183" t="s">
        <v>81</v>
      </c>
      <c r="W73" s="184">
        <v>9.6</v>
      </c>
      <c r="X73" s="125"/>
      <c r="Y73" s="75" t="s">
        <v>60</v>
      </c>
      <c r="Z73" s="126"/>
    </row>
    <row r="74" spans="1:26" s="42" customFormat="1" ht="13.5" customHeight="1" thickBot="1">
      <c r="A74" s="119"/>
      <c r="B74" s="75" t="s">
        <v>59</v>
      </c>
      <c r="C74" s="75"/>
      <c r="D74" s="120">
        <f>D53+D73</f>
        <v>54235</v>
      </c>
      <c r="E74" s="121">
        <f>E53+E73</f>
        <v>3822</v>
      </c>
      <c r="F74" s="78">
        <f>ROUND(E74/D74*100,1)</f>
        <v>7</v>
      </c>
      <c r="G74" s="134">
        <f>G53+G73</f>
        <v>37108</v>
      </c>
      <c r="H74" s="135">
        <f>H53+H73</f>
        <v>2078</v>
      </c>
      <c r="I74" s="78">
        <f>ROUND(H74/G74*100,1)</f>
        <v>5.6</v>
      </c>
      <c r="J74" s="127">
        <f>J53+J73</f>
        <v>27060</v>
      </c>
      <c r="K74" s="128">
        <f>K53+K73</f>
        <v>1325</v>
      </c>
      <c r="L74" s="78">
        <f>ROUND(K74/J74*100,1)</f>
        <v>4.9</v>
      </c>
      <c r="M74" s="136">
        <f>M53+M73</f>
        <v>21055</v>
      </c>
      <c r="N74" s="135">
        <f>N53+N73</f>
        <v>1076</v>
      </c>
      <c r="O74" s="78">
        <f>ROUND(N74/M74*100,1)</f>
        <v>5.1</v>
      </c>
      <c r="P74" s="129">
        <f>P53+P73</f>
        <v>27175</v>
      </c>
      <c r="Q74" s="128">
        <f>Q53+Q73</f>
        <v>2497</v>
      </c>
      <c r="R74" s="78">
        <f>ROUND(Q74/P74*100,1)</f>
        <v>9.2</v>
      </c>
      <c r="S74" s="134">
        <f>S53+S73</f>
        <v>16053</v>
      </c>
      <c r="T74" s="135">
        <f>T53+T73</f>
        <v>1002</v>
      </c>
      <c r="U74" s="133">
        <f t="shared" si="10"/>
        <v>6.2</v>
      </c>
      <c r="V74" s="175">
        <v>0.7</v>
      </c>
      <c r="W74" s="176">
        <v>7.7</v>
      </c>
      <c r="X74" s="125"/>
      <c r="Y74" s="75" t="s">
        <v>59</v>
      </c>
      <c r="Z74" s="126"/>
    </row>
    <row r="75" spans="2:27" s="23" customFormat="1" ht="24" customHeight="1">
      <c r="B75" s="137" t="s">
        <v>88</v>
      </c>
      <c r="C75" s="138"/>
      <c r="D75" s="139"/>
      <c r="E75" s="139"/>
      <c r="F75" s="139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81"/>
      <c r="Y75" s="2"/>
      <c r="Z75" s="81"/>
      <c r="AA75" s="24"/>
    </row>
    <row r="76" spans="2:27" ht="11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81"/>
      <c r="Y76" s="2"/>
      <c r="Z76" s="81"/>
      <c r="AA76" s="3"/>
    </row>
    <row r="77" spans="24:27" ht="11.25">
      <c r="X77" s="81"/>
      <c r="Y77" s="3"/>
      <c r="Z77" s="81"/>
      <c r="AA77" s="3"/>
    </row>
    <row r="78" spans="24:27" ht="11.25">
      <c r="X78" s="81"/>
      <c r="Y78" s="3"/>
      <c r="Z78" s="81"/>
      <c r="AA78" s="3"/>
    </row>
    <row r="79" spans="24:27" ht="11.25">
      <c r="X79" s="81"/>
      <c r="Y79" s="3"/>
      <c r="Z79" s="81"/>
      <c r="AA79" s="3"/>
    </row>
    <row r="80" spans="24:27" ht="11.25">
      <c r="X80" s="81"/>
      <c r="Y80" s="3"/>
      <c r="Z80" s="81"/>
      <c r="AA80" s="3"/>
    </row>
    <row r="81" spans="24:27" ht="11.25">
      <c r="X81" s="81"/>
      <c r="Y81" s="3"/>
      <c r="Z81" s="81"/>
      <c r="AA81" s="3"/>
    </row>
    <row r="82" ht="11.25">
      <c r="Z82" s="5"/>
    </row>
  </sheetData>
  <sheetProtection/>
  <mergeCells count="17">
    <mergeCell ref="A2:A5"/>
    <mergeCell ref="B2:B5"/>
    <mergeCell ref="P4:P5"/>
    <mergeCell ref="S4:S5"/>
    <mergeCell ref="M4:M5"/>
    <mergeCell ref="P2:U2"/>
    <mergeCell ref="J2:M2"/>
    <mergeCell ref="D4:D5"/>
    <mergeCell ref="B75:W75"/>
    <mergeCell ref="V2:W2"/>
    <mergeCell ref="V3:W4"/>
    <mergeCell ref="X2:X5"/>
    <mergeCell ref="Y2:Y5"/>
    <mergeCell ref="Z2:Z5"/>
    <mergeCell ref="G4:G5"/>
    <mergeCell ref="D2:I2"/>
    <mergeCell ref="J4:J5"/>
  </mergeCells>
  <printOptions/>
  <pageMargins left="0.5905511811023623" right="0.5905511811023623" top="0.5905511811023623" bottom="0.07874015748031496" header="0.31496062992125984" footer="0.196850393700787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2010-12-22T01:50:18Z</dcterms:created>
  <dcterms:modified xsi:type="dcterms:W3CDTF">2010-12-22T01:50:25Z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