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埼玉県４－１" sheetId="1" r:id="rId1"/>
    <sheet name="埼玉県４－２" sheetId="2" r:id="rId2"/>
    <sheet name="埼玉県４－３" sheetId="3" r:id="rId3"/>
    <sheet name="埼玉県４－４" sheetId="4" r:id="rId4"/>
  </sheets>
  <definedNames>
    <definedName name="_xlnm.Print_Area" localSheetId="1">'埼玉県４－２'!$A$1:$U$78</definedName>
    <definedName name="_xlnm.Print_Area" localSheetId="2">'埼玉県４－３'!$A$1:$S$78</definedName>
    <definedName name="_xlnm.Print_Titles" localSheetId="0">'埼玉県４－１'!$4:$7</definedName>
    <definedName name="_xlnm.Print_Titles" localSheetId="1">'埼玉県４－２'!$4:$7</definedName>
    <definedName name="_xlnm.Print_Titles" localSheetId="2">'埼玉県４－３'!$4:$7</definedName>
    <definedName name="_xlnm.Print_Titles" localSheetId="3">'埼玉県４－４'!$7:$11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<sst xmlns="http://schemas.openxmlformats.org/spreadsheetml/2006/main" count="1171" uniqueCount="510">
  <si>
    <t>総委員数</t>
  </si>
  <si>
    <t>審議会等数</t>
  </si>
  <si>
    <t>公布日</t>
  </si>
  <si>
    <t>施行日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</si>
  <si>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</si>
  <si>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</si>
  <si>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</si>
  <si>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</si>
  <si>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</si>
  <si>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</si>
  <si>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</si>
  <si>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</si>
  <si>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</si>
  <si>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</si>
  <si>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</si>
  <si>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</si>
  <si>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</si>
  <si>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</si>
  <si>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</si>
  <si>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</si>
  <si>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</si>
  <si>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</si>
  <si>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</si>
  <si>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</si>
  <si>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</si>
  <si>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</si>
  <si>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</si>
  <si>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</si>
  <si>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</si>
  <si>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</si>
  <si>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</si>
  <si>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</si>
  <si>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</si>
  <si>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</si>
  <si>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</si>
  <si>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</si>
  <si>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</si>
  <si>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</si>
  <si>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</si>
  <si>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</si>
  <si>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</si>
  <si>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</si>
  <si>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</si>
  <si>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</si>
  <si>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</si>
  <si>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</si>
  <si>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</si>
  <si>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</si>
  <si>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</si>
  <si>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</si>
  <si>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</si>
  <si>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</si>
  <si>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</si>
  <si>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</si>
  <si>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</si>
  <si>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</si>
  <si>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</si>
  <si>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</si>
  <si>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</si>
  <si>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</si>
  <si>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</si>
  <si>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</si>
  <si>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</si>
  <si>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</si>
  <si>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</si>
  <si>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埼玉県</t>
  </si>
  <si>
    <t>さいたま市</t>
  </si>
  <si>
    <t>男女共生推進課</t>
  </si>
  <si>
    <t>男女共同参画課</t>
  </si>
  <si>
    <t>男女共同参画室</t>
  </si>
  <si>
    <t>総合政策課</t>
  </si>
  <si>
    <t>生活課</t>
  </si>
  <si>
    <t>市民生活課</t>
  </si>
  <si>
    <t>市民参加推進課</t>
  </si>
  <si>
    <t>人権推進課</t>
  </si>
  <si>
    <t>自治振興課</t>
  </si>
  <si>
    <t>やさしさ支援課</t>
  </si>
  <si>
    <t>人権政策課</t>
  </si>
  <si>
    <t>男女共同参加課</t>
  </si>
  <si>
    <t>人権共生課</t>
  </si>
  <si>
    <t>企画課</t>
  </si>
  <si>
    <t>市民活動推進室</t>
  </si>
  <si>
    <t>コミュニティ推進課</t>
  </si>
  <si>
    <t>人権庶務課</t>
  </si>
  <si>
    <t>人権推進室</t>
  </si>
  <si>
    <t>人権文化課</t>
  </si>
  <si>
    <t>協働推進課</t>
  </si>
  <si>
    <t>総務課</t>
  </si>
  <si>
    <t>男女共生課</t>
  </si>
  <si>
    <t>秘書政策課</t>
  </si>
  <si>
    <t>総務課</t>
  </si>
  <si>
    <t>総務政策課</t>
  </si>
  <si>
    <t>政策経営課</t>
  </si>
  <si>
    <t>政策財政課</t>
  </si>
  <si>
    <t>自治防災振興課</t>
  </si>
  <si>
    <t>町民活動推進課</t>
  </si>
  <si>
    <t>政策推進課</t>
  </si>
  <si>
    <t>人権・女性政策担当</t>
  </si>
  <si>
    <t>企画財政課</t>
  </si>
  <si>
    <t>さいたま市男女共同参画のまちづくり条例</t>
  </si>
  <si>
    <t>川越市男女共同参画推進条例</t>
  </si>
  <si>
    <t>熊谷市男女共同参画推進条例</t>
  </si>
  <si>
    <t>行田市男女共同参画推進条例</t>
  </si>
  <si>
    <t>所沢市男女共同参画推進条例</t>
  </si>
  <si>
    <t>加須市男女共同参画推進条例</t>
  </si>
  <si>
    <t>東松山市男女共同参画推進条例</t>
  </si>
  <si>
    <t>春日部市男女共同参画推進条例</t>
  </si>
  <si>
    <t>上尾市男女共同参画推進条例</t>
  </si>
  <si>
    <t>越谷市男女共同参画推進条例</t>
  </si>
  <si>
    <t>蕨市男女共同参画パートナーシップ条例</t>
  </si>
  <si>
    <t>朝霞市男女平等推進条例</t>
  </si>
  <si>
    <t>志木市男女共同参画推進条例</t>
  </si>
  <si>
    <t>和光市男女共同参画推進条例</t>
  </si>
  <si>
    <t>新座市男女共同参画推進条例</t>
  </si>
  <si>
    <t>桶川市男女共同参画推進条例</t>
  </si>
  <si>
    <t>久喜市男女共同参画を推進する条例</t>
  </si>
  <si>
    <t>北本市男女共同参画推進条例</t>
  </si>
  <si>
    <t>八潮市男女共同参画推進条例</t>
  </si>
  <si>
    <t>三郷市男女共同参画社会づくり条例</t>
  </si>
  <si>
    <t>坂戸市男女共同参画推進条例</t>
  </si>
  <si>
    <t>吉川市男女共同参画推進条例</t>
  </si>
  <si>
    <t>”らんざん”男女が共にいきいきと暮らせるまちづくり条例</t>
  </si>
  <si>
    <t>上里町男女がともに輝く町づくり条例</t>
  </si>
  <si>
    <t>騎西町男女共同参画推進条例</t>
  </si>
  <si>
    <t>松伏町男女共同参画推進条例</t>
  </si>
  <si>
    <t>H13～H22</t>
  </si>
  <si>
    <t>ぎょうだ男女共同参画プラン</t>
  </si>
  <si>
    <t>H13～H22</t>
  </si>
  <si>
    <t>秩父市男女共同参画計画２００６</t>
  </si>
  <si>
    <t>H18～H27</t>
  </si>
  <si>
    <t>第２次所沢市男女共同参画計画</t>
  </si>
  <si>
    <t>H18～H22</t>
  </si>
  <si>
    <t>H18～H22</t>
  </si>
  <si>
    <t>飯能市男女共同参画プラン（第３次）</t>
  </si>
  <si>
    <t>H18～H24</t>
  </si>
  <si>
    <t>第２次かぞ男女共同参画プラン</t>
  </si>
  <si>
    <t>H18～H27</t>
  </si>
  <si>
    <t>春日部市男女共同参画基本計画</t>
  </si>
  <si>
    <t>H20～H29</t>
  </si>
  <si>
    <t>第２次狭山市男女共同参画プラン</t>
  </si>
  <si>
    <t>H17～H23</t>
  </si>
  <si>
    <t>こうのす男女協働プラン</t>
  </si>
  <si>
    <t>H16～H23</t>
  </si>
  <si>
    <t>深谷市男女共同参画プラン</t>
  </si>
  <si>
    <t>上尾市男女共同参画計画</t>
  </si>
  <si>
    <t>H13～H22</t>
  </si>
  <si>
    <t>草加市男女共同参画プラン２００６</t>
  </si>
  <si>
    <t>H18～H22</t>
  </si>
  <si>
    <t>こしがや男女共同参画プラン</t>
  </si>
  <si>
    <t>H12～H22</t>
  </si>
  <si>
    <t>H13～H20</t>
  </si>
  <si>
    <t>第２次いるま男女共同参画プラン</t>
  </si>
  <si>
    <t>H19～H23</t>
  </si>
  <si>
    <t>朝霞市男女平等推進行動計画</t>
  </si>
  <si>
    <t>志木市男女共同参画基本計画</t>
  </si>
  <si>
    <t>H16～H22</t>
  </si>
  <si>
    <t>第２次和光市行動計画</t>
  </si>
  <si>
    <t>H18～H22</t>
  </si>
  <si>
    <t>にいざ男女共同参画プラン</t>
  </si>
  <si>
    <t>H18～H22</t>
  </si>
  <si>
    <t>第４次男女共同参画行動計画</t>
  </si>
  <si>
    <t>H18～H22</t>
  </si>
  <si>
    <t>第三次北本市男女行動計画</t>
  </si>
  <si>
    <t>H19～H24</t>
  </si>
  <si>
    <t>男女共同参画ふじみ２０００年プラン</t>
  </si>
  <si>
    <t>H12～H21</t>
  </si>
  <si>
    <t>みさと男女共同参画プラン</t>
  </si>
  <si>
    <t>H14～H22</t>
  </si>
  <si>
    <t>はすだ男女共生プラン２０１５</t>
  </si>
  <si>
    <t>H18～H27</t>
  </si>
  <si>
    <t>さかど男女共同参画プラン</t>
  </si>
  <si>
    <t>H14～H23</t>
  </si>
  <si>
    <t>第２次幸手市男女共同参画プラン</t>
  </si>
  <si>
    <t>つるがしま男女共同参画プラン（第３次）</t>
  </si>
  <si>
    <t>H19～H23</t>
  </si>
  <si>
    <t>日高市男女共同参画プラン</t>
  </si>
  <si>
    <t>H17～H22</t>
  </si>
  <si>
    <t>吉川市男女共同参画プラン</t>
  </si>
  <si>
    <t>H14～H23</t>
  </si>
  <si>
    <t>ふじみ野男女共同参画プラン</t>
  </si>
  <si>
    <t>H20～H29</t>
  </si>
  <si>
    <t>伊奈町男女共同参画プラン</t>
  </si>
  <si>
    <t>H14～H23</t>
  </si>
  <si>
    <t>みよし男女共同参画プラン</t>
  </si>
  <si>
    <t>H19～H27</t>
  </si>
  <si>
    <t>第二次もろやま男女共生プラン</t>
  </si>
  <si>
    <t>越生町男女共同参画プラン</t>
  </si>
  <si>
    <t>H14～H22</t>
  </si>
  <si>
    <t>嵐山町男女共同参画プラン</t>
  </si>
  <si>
    <t>H19～H23</t>
  </si>
  <si>
    <t>かわじままち男女共生プラン２１</t>
  </si>
  <si>
    <t>鳩山町男女共同参画計画</t>
  </si>
  <si>
    <t>ときがわ町男女共同参画プラン</t>
  </si>
  <si>
    <t>H19～H23</t>
  </si>
  <si>
    <t>横瀬町男女共同参画プラン</t>
  </si>
  <si>
    <t>H18～H21</t>
  </si>
  <si>
    <t>H13～H22</t>
  </si>
  <si>
    <t>神川町男女共同参画プラン</t>
  </si>
  <si>
    <t>H12～H21</t>
  </si>
  <si>
    <t>寄居町男女共同参画推進プラン</t>
  </si>
  <si>
    <t>H16～H21</t>
  </si>
  <si>
    <t>第２次きさい男女共同参画プラン</t>
  </si>
  <si>
    <t>北川辺町男女共同参画推進基本計画</t>
  </si>
  <si>
    <t>H14～H23</t>
  </si>
  <si>
    <t>大利根町男女共同参画プラン</t>
  </si>
  <si>
    <t>H15～H22</t>
  </si>
  <si>
    <t>白岡町男女共同参画プラン</t>
  </si>
  <si>
    <t>H16～H21</t>
  </si>
  <si>
    <t>しょうぶまち男女共同参画プラン</t>
  </si>
  <si>
    <t>H20～H24</t>
  </si>
  <si>
    <t>第２次栗橋町男女共同参画プラン</t>
  </si>
  <si>
    <t>わしみや男女共同参画プラン（第２次）</t>
  </si>
  <si>
    <t>すぎと男女共同参画プラン（第２次）</t>
  </si>
  <si>
    <t>H19～H22</t>
  </si>
  <si>
    <t>川越市</t>
  </si>
  <si>
    <t>川越市</t>
  </si>
  <si>
    <t>第２次さいたま市男女共同参画のまちづくりプラン</t>
  </si>
  <si>
    <t>H21～H25</t>
  </si>
  <si>
    <t>第三次川越市男女共同参画基本計画</t>
  </si>
  <si>
    <t>熊谷市</t>
  </si>
  <si>
    <t>熊谷市</t>
  </si>
  <si>
    <t>くまがや男女共同参画推進プラン</t>
  </si>
  <si>
    <t>H21～H30</t>
  </si>
  <si>
    <t>川口市</t>
  </si>
  <si>
    <t>川口市</t>
  </si>
  <si>
    <t>川口市男女共同参画計画</t>
  </si>
  <si>
    <t>H13～H24</t>
  </si>
  <si>
    <t>行田市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</si>
  <si>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</si>
  <si>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</si>
  <si>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</si>
  <si>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</si>
  <si>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</si>
  <si>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</si>
  <si>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</si>
  <si>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</si>
  <si>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</si>
  <si>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</si>
  <si>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</si>
  <si>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</si>
  <si>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</si>
  <si>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</si>
  <si>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</si>
  <si>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</si>
  <si>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</si>
  <si>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</si>
  <si>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</si>
  <si>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</si>
  <si>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</si>
  <si>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</si>
  <si>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</si>
  <si>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</si>
  <si>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</si>
  <si>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</si>
  <si>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</si>
  <si>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</si>
  <si>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</si>
  <si>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</si>
  <si>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</si>
  <si>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</si>
  <si>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</si>
  <si>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</si>
  <si>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</si>
  <si>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</si>
  <si>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</si>
  <si>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</si>
  <si>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</si>
  <si>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</si>
  <si>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</si>
  <si>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</si>
  <si>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</si>
  <si>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</si>
  <si>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</si>
  <si>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</si>
  <si>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</si>
  <si>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</si>
  <si>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</si>
  <si>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</si>
  <si>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</si>
  <si>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</si>
  <si>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</si>
  <si>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</si>
  <si>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</si>
  <si>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</si>
  <si>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</si>
  <si>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</si>
  <si>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</si>
  <si>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</si>
  <si>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</si>
  <si>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</si>
  <si>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</si>
  <si>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</si>
  <si>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</si>
  <si>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</si>
  <si>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さいたま市男女共同参画推進センター</t>
  </si>
  <si>
    <t>パートナーシップさいたま</t>
  </si>
  <si>
    <t>330-0854</t>
  </si>
  <si>
    <t>さいたま市大宮区桜木町1-10-18</t>
  </si>
  <si>
    <t>www.city.saitama.jp/www/contents/1163141586258/index.html</t>
  </si>
  <si>
    <t>熊谷市男女共同参画推進センター</t>
  </si>
  <si>
    <t>ハートピア</t>
  </si>
  <si>
    <t>360-0037</t>
  </si>
  <si>
    <t>熊谷市筑波3-202</t>
  </si>
  <si>
    <t>www.city.kumagaya.lg.jp</t>
  </si>
  <si>
    <t>川口市立婦人会館</t>
  </si>
  <si>
    <t>川口市上青木西1-2-19</t>
  </si>
  <si>
    <t>行田市男女共同参画推進センター</t>
  </si>
  <si>
    <t>ＶＩＶＡぎょうだ</t>
  </si>
  <si>
    <t>361-0032</t>
  </si>
  <si>
    <t>行田市佐間3-23-6</t>
  </si>
  <si>
    <t>048(556)9301</t>
  </si>
  <si>
    <t>www.city.gyoda.lg.jp/viva</t>
  </si>
  <si>
    <t>359-1122</t>
  </si>
  <si>
    <t>www.city.tokorozawa.saitama.jp</t>
  </si>
  <si>
    <t>加須市女性センター</t>
  </si>
  <si>
    <t>347-0055</t>
  </si>
  <si>
    <t>加須市中央2-4-17</t>
  </si>
  <si>
    <t>春日部市男女共同参画推進センター</t>
  </si>
  <si>
    <t>ハーモニー春日部</t>
  </si>
  <si>
    <t>344-0063</t>
  </si>
  <si>
    <t>春日部市緑町3-3-17</t>
  </si>
  <si>
    <t>www.city.kasukabe.lg.jp</t>
  </si>
  <si>
    <t>羽生市女性センター</t>
  </si>
  <si>
    <t>パープル羽生</t>
  </si>
  <si>
    <t>羽生市南5-4-3</t>
  </si>
  <si>
    <t>深谷市勤労者家庭支援施設</t>
  </si>
  <si>
    <t>Ｌ・フォルテ</t>
  </si>
  <si>
    <t>366-0052</t>
  </si>
  <si>
    <t>深谷市上柴町西4-2-6</t>
  </si>
  <si>
    <t>上尾市男女共同参画推進センター</t>
  </si>
  <si>
    <t>362-0014</t>
  </si>
  <si>
    <t>上尾市本町1-1-2</t>
  </si>
  <si>
    <t>340-0013</t>
  </si>
  <si>
    <t>草加市松江1-1-5</t>
  </si>
  <si>
    <t>越谷市男女共同参画支援センター</t>
  </si>
  <si>
    <t>ほっと越谷</t>
  </si>
  <si>
    <t>343-0025</t>
  </si>
  <si>
    <t>越谷市大沢3-6-1</t>
  </si>
  <si>
    <t>戸田市男女共同参画センター</t>
  </si>
  <si>
    <t>335-0022</t>
  </si>
  <si>
    <t>戸田市上戸田86-1</t>
  </si>
  <si>
    <t>入間市男女共同参画推進センター</t>
  </si>
  <si>
    <t>358-0003</t>
  </si>
  <si>
    <t>入間市豊岡4-2-2</t>
  </si>
  <si>
    <t>irumadanjyo.seesaa.net</t>
  </si>
  <si>
    <t>新座市東北2-36-11</t>
  </si>
  <si>
    <t>八潮女性サロン</t>
  </si>
  <si>
    <t>340-0822</t>
  </si>
  <si>
    <t>八潮市大瀬795-1</t>
  </si>
  <si>
    <t>坂戸市勤労女性センター</t>
  </si>
  <si>
    <t>350-0214</t>
  </si>
  <si>
    <t>坂戸市千代田1-1-22</t>
  </si>
  <si>
    <t>鶴ヶ島市女性センター</t>
  </si>
  <si>
    <t>ハーモニー</t>
  </si>
  <si>
    <t>350-2213</t>
  </si>
  <si>
    <t>鶴ヶ島市脚折1922-7</t>
  </si>
  <si>
    <t>市民交流センター</t>
  </si>
  <si>
    <t>おあしす</t>
  </si>
  <si>
    <t>342-0058</t>
  </si>
  <si>
    <t>吉川市きよみ野1-1</t>
  </si>
  <si>
    <t>www.yoshikawa.saitama.jp/floor_map/oasys_lib/index.asp</t>
  </si>
  <si>
    <t>上里町女性センター</t>
  </si>
  <si>
    <t>○</t>
  </si>
  <si>
    <t>熊谷市男女共同参画都市宣言</t>
  </si>
  <si>
    <t>男女共同参画加須都市宣言</t>
  </si>
  <si>
    <t>入間市男女共同参画都市宣言</t>
  </si>
  <si>
    <t>新座市男女共同参画都市宣言</t>
  </si>
  <si>
    <t>桶川市男女共同参画都市宣言</t>
  </si>
  <si>
    <t>北本市男女共同参画都市宣言</t>
  </si>
  <si>
    <t>嵐山町男女共同参画都市宣言</t>
  </si>
  <si>
    <t>上里町男女共同参画都市宣言</t>
  </si>
  <si>
    <t>不明</t>
  </si>
  <si>
    <t>２０年度</t>
  </si>
  <si>
    <t>２２年度</t>
  </si>
  <si>
    <t>２７年度</t>
  </si>
  <si>
    <t>２４年度</t>
  </si>
  <si>
    <t>２９年度</t>
  </si>
  <si>
    <t>２３年度</t>
  </si>
  <si>
    <t>２５年度</t>
  </si>
  <si>
    <t>２１年度</t>
  </si>
  <si>
    <t>女性活動支援のひろば</t>
  </si>
  <si>
    <t>350-0046</t>
  </si>
  <si>
    <t>川越市菅原町23-10</t>
  </si>
  <si>
    <t>www.city.kawagoe.saitama.jp/shisetsu1/kokyo/jokatsuhiroba.htm</t>
  </si>
  <si>
    <t>333-0845</t>
  </si>
  <si>
    <t>048(256)6433</t>
  </si>
  <si>
    <t>○</t>
  </si>
  <si>
    <t>秩父市</t>
  </si>
  <si>
    <t>所沢市</t>
  </si>
  <si>
    <t>飯能市</t>
  </si>
  <si>
    <t>加須市</t>
  </si>
  <si>
    <t>本庄市</t>
  </si>
  <si>
    <t>本庄市男女共同参画プラン</t>
  </si>
  <si>
    <t>H20～H24</t>
  </si>
  <si>
    <t>東松山市</t>
  </si>
  <si>
    <t>春日部市</t>
  </si>
  <si>
    <t>狭山市</t>
  </si>
  <si>
    <t>羽生市</t>
  </si>
  <si>
    <t>第２次羽生市男女共同参画基本計画</t>
  </si>
  <si>
    <t>H21～H30</t>
  </si>
  <si>
    <t>348-0052</t>
  </si>
  <si>
    <t>鴻巣市</t>
  </si>
  <si>
    <t>深谷市</t>
  </si>
  <si>
    <t>H21～H23</t>
  </si>
  <si>
    <t>上尾市</t>
  </si>
  <si>
    <t>草加市</t>
  </si>
  <si>
    <t>越谷市</t>
  </si>
  <si>
    <t>蕨市</t>
  </si>
  <si>
    <t>H21～H25</t>
  </si>
  <si>
    <t>戸田市</t>
  </si>
  <si>
    <t>第四次戸田市男女共同参画計画</t>
  </si>
  <si>
    <t>H21～H30</t>
  </si>
  <si>
    <t>ビリーブ</t>
  </si>
  <si>
    <t>３０年度</t>
  </si>
  <si>
    <t>入間市</t>
  </si>
  <si>
    <t>コミュニティ推進課</t>
  </si>
  <si>
    <t>新座市男女共同参画推進プラザ</t>
  </si>
  <si>
    <t>352-0011</t>
  </si>
  <si>
    <t>桶川市第二次男女共同参画基本計画</t>
  </si>
  <si>
    <t>人権・男女共同参画課</t>
  </si>
  <si>
    <t>第３次八潮市男女共同参画プラン</t>
  </si>
  <si>
    <t>H21～H27</t>
  </si>
  <si>
    <t>富士見市男女共同参画推進条例</t>
  </si>
  <si>
    <t>合　　　計</t>
  </si>
  <si>
    <t>リーベン</t>
  </si>
  <si>
    <t>３２年度</t>
  </si>
  <si>
    <t>企画政策室</t>
  </si>
  <si>
    <t>滑川町パートナーシッププラン</t>
  </si>
  <si>
    <t>小川男女共同参画推進プラン</t>
  </si>
  <si>
    <t>第二次吉見町男女共同参画プラン</t>
  </si>
  <si>
    <t>H20～H24</t>
  </si>
  <si>
    <t>男女がともにつくる東秩父いきいき未来２１</t>
  </si>
  <si>
    <t>蕨市男女共同参画パートナーシッププラン（後期計画）</t>
  </si>
  <si>
    <t>第三次ひがしまつやま共生プラン</t>
  </si>
  <si>
    <t>H21～H26</t>
  </si>
  <si>
    <t>２６年度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</si>
  <si>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</si>
  <si>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</si>
  <si>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</si>
  <si>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</si>
  <si>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</si>
  <si>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</si>
  <si>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</si>
  <si>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</si>
  <si>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</si>
  <si>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</si>
  <si>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</si>
  <si>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</si>
  <si>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</si>
  <si>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</si>
  <si>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</si>
  <si>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</si>
  <si>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</si>
  <si>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　　－</t>
  </si>
  <si>
    <t>(048)
642-8107</t>
  </si>
  <si>
    <t>(049)
228-7724</t>
  </si>
  <si>
    <t>(048)
599-0011</t>
  </si>
  <si>
    <t>(048)
643-5801</t>
  </si>
  <si>
    <t>(049)
228-7726</t>
  </si>
  <si>
    <t>(048)
599-0012</t>
  </si>
  <si>
    <t>(048)
253-1444</t>
  </si>
  <si>
    <t>(048)
556-9310</t>
  </si>
  <si>
    <t>(04)
2921-2220</t>
  </si>
  <si>
    <t>(04)
2921-2270</t>
  </si>
  <si>
    <t>(0480)
61-7400</t>
  </si>
  <si>
    <t>(0480)
61-8204</t>
  </si>
  <si>
    <t>(048)
731-3333</t>
  </si>
  <si>
    <t>(048)
733-0071</t>
  </si>
  <si>
    <t>(048)
561-1681</t>
  </si>
  <si>
    <t>(048)
562-1889</t>
  </si>
  <si>
    <t>(048)
573-4761</t>
  </si>
  <si>
    <t>(048)
573-4941</t>
  </si>
  <si>
    <t>(048)
778-5112</t>
  </si>
  <si>
    <t>(048)
778-5111</t>
  </si>
  <si>
    <t>(048)
931-9325</t>
  </si>
  <si>
    <t>(048)
936-4960</t>
  </si>
  <si>
    <t>(048)
970-7411</t>
  </si>
  <si>
    <t>(048)
970-7412</t>
  </si>
  <si>
    <t>(048)
443-5046</t>
  </si>
  <si>
    <t>(048)
444-0463</t>
  </si>
  <si>
    <t>(04)
2964-2536</t>
  </si>
  <si>
    <t>(04)
2964-2539</t>
  </si>
  <si>
    <t>(048)
486-8639</t>
  </si>
  <si>
    <t>(048)
474-3579</t>
  </si>
  <si>
    <t>(048)
996-2159</t>
  </si>
  <si>
    <t>(049)
281-3595</t>
  </si>
  <si>
    <t>(049)
283-1640</t>
  </si>
  <si>
    <t>(049)
287-4755</t>
  </si>
  <si>
    <t>(049)
271-5297</t>
  </si>
  <si>
    <t>(048)
984-1888</t>
  </si>
  <si>
    <t>(048)
983-5500</t>
  </si>
  <si>
    <t>草加市文化会館図書資料室</t>
  </si>
  <si>
    <t>男女共同参画さわやかサロン</t>
  </si>
  <si>
    <t>soka-bunka.jp</t>
  </si>
  <si>
    <t>草加市くらしを支えあう男女共同参画社会づくり条例</t>
  </si>
  <si>
    <t>hot-koshigaya.jp</t>
  </si>
  <si>
    <t>ウィズ・ユー上里</t>
  </si>
  <si>
    <t>369-0306</t>
  </si>
  <si>
    <t>上里町七本木393</t>
  </si>
  <si>
    <t>(0495)
35-1357</t>
  </si>
  <si>
    <t>(0495)
35-2523</t>
  </si>
  <si>
    <t>www.town.kamisato.saitama.jp</t>
  </si>
  <si>
    <t>○</t>
  </si>
  <si>
    <t>www.city.tsurugashima.lg.jp/section/j_center.html</t>
  </si>
  <si>
    <t>www.city.toda.saitama.jp/9/8853.html</t>
  </si>
  <si>
    <t>企画総務課</t>
  </si>
  <si>
    <t>所沢市男女共同参画推進センターふらっと</t>
  </si>
  <si>
    <t>ﾎｰﾑﾍﾟｰｼﾞ</t>
  </si>
  <si>
    <t>www.city.kazo.lg.jp
（課の情報）
www.kazo-city
(所在地の情報）</t>
  </si>
  <si>
    <t>所沢市寿町27-7 コンセールタワー所沢２階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</si>
</sst>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0_);[Red]\(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179" fontId="2" fillId="4" borderId="10" xfId="0" applyNumberFormat="1" applyFont="1" applyFill="1" applyBorder="1" applyAlignment="1">
      <alignment vertical="center"/>
    </xf>
    <xf numFmtId="188" fontId="2" fillId="24" borderId="14" xfId="0" applyNumberFormat="1" applyFont="1" applyFill="1" applyBorder="1" applyAlignment="1">
      <alignment vertical="center"/>
    </xf>
    <xf numFmtId="188" fontId="2" fillId="24" borderId="21" xfId="0" applyNumberFormat="1" applyFont="1" applyFill="1" applyBorder="1" applyAlignment="1">
      <alignment vertical="center"/>
    </xf>
    <xf numFmtId="189" fontId="2" fillId="4" borderId="10" xfId="0" applyNumberFormat="1" applyFont="1" applyFill="1" applyBorder="1" applyAlignment="1">
      <alignment vertical="center"/>
    </xf>
    <xf numFmtId="188" fontId="2" fillId="24" borderId="24" xfId="0" applyNumberFormat="1" applyFont="1" applyFill="1" applyBorder="1" applyAlignment="1">
      <alignment vertical="center"/>
    </xf>
    <xf numFmtId="189" fontId="2" fillId="4" borderId="15" xfId="0" applyNumberFormat="1" applyFont="1" applyFill="1" applyBorder="1" applyAlignment="1">
      <alignment vertical="center"/>
    </xf>
    <xf numFmtId="189" fontId="2" fillId="4" borderId="14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27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wrapText="1"/>
    </xf>
    <xf numFmtId="0" fontId="2" fillId="24" borderId="23" xfId="0" applyFont="1" applyFill="1" applyBorder="1" applyAlignment="1">
      <alignment vertical="top"/>
    </xf>
    <xf numFmtId="0" fontId="2" fillId="24" borderId="21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24" borderId="2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179" fontId="2" fillId="4" borderId="14" xfId="0" applyNumberFormat="1" applyFont="1" applyFill="1" applyBorder="1" applyAlignment="1">
      <alignment/>
    </xf>
    <xf numFmtId="0" fontId="2" fillId="24" borderId="28" xfId="0" applyFont="1" applyFill="1" applyBorder="1" applyAlignment="1">
      <alignment/>
    </xf>
    <xf numFmtId="179" fontId="2" fillId="4" borderId="10" xfId="0" applyNumberFormat="1" applyFont="1" applyFill="1" applyBorder="1" applyAlignment="1">
      <alignment/>
    </xf>
    <xf numFmtId="179" fontId="2" fillId="4" borderId="23" xfId="0" applyNumberFormat="1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186" fontId="2" fillId="24" borderId="24" xfId="0" applyNumberFormat="1" applyFont="1" applyFill="1" applyBorder="1" applyAlignment="1">
      <alignment/>
    </xf>
    <xf numFmtId="0" fontId="2" fillId="24" borderId="2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24" borderId="32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187" fontId="0" fillId="4" borderId="30" xfId="0" applyNumberFormat="1" applyFont="1" applyFill="1" applyBorder="1" applyAlignment="1">
      <alignment vertical="center"/>
    </xf>
    <xf numFmtId="187" fontId="0" fillId="24" borderId="35" xfId="0" applyNumberFormat="1" applyFont="1" applyFill="1" applyBorder="1" applyAlignment="1">
      <alignment vertical="center"/>
    </xf>
    <xf numFmtId="187" fontId="0" fillId="24" borderId="34" xfId="0" applyNumberFormat="1" applyFont="1" applyFill="1" applyBorder="1" applyAlignment="1">
      <alignment vertical="center"/>
    </xf>
    <xf numFmtId="0" fontId="0" fillId="24" borderId="35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187" fontId="2" fillId="4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87" fontId="2" fillId="4" borderId="30" xfId="0" applyNumberFormat="1" applyFont="1" applyFill="1" applyBorder="1" applyAlignment="1">
      <alignment vertical="center"/>
    </xf>
    <xf numFmtId="187" fontId="2" fillId="4" borderId="39" xfId="0" applyNumberFormat="1" applyFont="1" applyFill="1" applyBorder="1" applyAlignment="1">
      <alignment vertical="center"/>
    </xf>
    <xf numFmtId="187" fontId="2" fillId="4" borderId="31" xfId="0" applyNumberFormat="1" applyFont="1" applyFill="1" applyBorder="1" applyAlignment="1">
      <alignment vertical="center"/>
    </xf>
    <xf numFmtId="187" fontId="2" fillId="4" borderId="40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88" fontId="2" fillId="4" borderId="41" xfId="0" applyNumberFormat="1" applyFont="1" applyFill="1" applyBorder="1" applyAlignment="1">
      <alignment vertical="center"/>
    </xf>
    <xf numFmtId="188" fontId="2" fillId="24" borderId="35" xfId="0" applyNumberFormat="1" applyFont="1" applyFill="1" applyBorder="1" applyAlignment="1">
      <alignment vertical="center"/>
    </xf>
    <xf numFmtId="188" fontId="2" fillId="4" borderId="31" xfId="0" applyNumberFormat="1" applyFont="1" applyFill="1" applyBorder="1" applyAlignment="1">
      <alignment vertical="center"/>
    </xf>
    <xf numFmtId="188" fontId="2" fillId="4" borderId="30" xfId="0" applyNumberFormat="1" applyFont="1" applyFill="1" applyBorder="1" applyAlignment="1">
      <alignment vertical="center"/>
    </xf>
    <xf numFmtId="188" fontId="2" fillId="4" borderId="39" xfId="0" applyNumberFormat="1" applyFont="1" applyFill="1" applyBorder="1" applyAlignment="1">
      <alignment vertical="center"/>
    </xf>
    <xf numFmtId="188" fontId="2" fillId="4" borderId="42" xfId="0" applyNumberFormat="1" applyFont="1" applyFill="1" applyBorder="1" applyAlignment="1">
      <alignment vertical="center"/>
    </xf>
    <xf numFmtId="188" fontId="2" fillId="4" borderId="43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4" borderId="31" xfId="0" applyFont="1" applyFill="1" applyBorder="1" applyAlignment="1">
      <alignment horizontal="right" vertical="center"/>
    </xf>
    <xf numFmtId="189" fontId="2" fillId="4" borderId="31" xfId="0" applyNumberFormat="1" applyFont="1" applyFill="1" applyBorder="1" applyAlignment="1">
      <alignment vertical="center"/>
    </xf>
    <xf numFmtId="189" fontId="2" fillId="4" borderId="39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91" fontId="2" fillId="4" borderId="31" xfId="0" applyNumberFormat="1" applyFont="1" applyFill="1" applyBorder="1" applyAlignment="1">
      <alignment vertical="center"/>
    </xf>
    <xf numFmtId="179" fontId="2" fillId="4" borderId="44" xfId="0" applyNumberFormat="1" applyFont="1" applyFill="1" applyBorder="1" applyAlignment="1">
      <alignment vertical="center"/>
    </xf>
    <xf numFmtId="0" fontId="2" fillId="24" borderId="4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21" borderId="31" xfId="0" applyFill="1" applyBorder="1" applyAlignment="1">
      <alignment horizontal="center"/>
    </xf>
    <xf numFmtId="0" fontId="2" fillId="24" borderId="26" xfId="0" applyFont="1" applyFill="1" applyBorder="1" applyAlignment="1">
      <alignment wrapText="1"/>
    </xf>
    <xf numFmtId="0" fontId="2" fillId="24" borderId="29" xfId="0" applyFont="1" applyFill="1" applyBorder="1" applyAlignment="1">
      <alignment wrapText="1"/>
    </xf>
    <xf numFmtId="0" fontId="2" fillId="24" borderId="28" xfId="0" applyFont="1" applyFill="1" applyBorder="1" applyAlignment="1">
      <alignment wrapText="1"/>
    </xf>
    <xf numFmtId="0" fontId="2" fillId="0" borderId="21" xfId="0" applyFont="1" applyBorder="1" applyAlignment="1">
      <alignment/>
    </xf>
    <xf numFmtId="0" fontId="2" fillId="24" borderId="23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vertical="top" textRotation="255" wrapText="1"/>
    </xf>
    <xf numFmtId="0" fontId="4" fillId="24" borderId="23" xfId="0" applyFont="1" applyFill="1" applyBorder="1" applyAlignment="1">
      <alignment wrapText="1"/>
    </xf>
    <xf numFmtId="0" fontId="4" fillId="24" borderId="29" xfId="0" applyFont="1" applyFill="1" applyBorder="1" applyAlignment="1">
      <alignment wrapText="1"/>
    </xf>
    <xf numFmtId="0" fontId="2" fillId="24" borderId="47" xfId="0" applyFont="1" applyFill="1" applyBorder="1" applyAlignment="1">
      <alignment vertical="distributed" textRotation="255"/>
    </xf>
    <xf numFmtId="0" fontId="2" fillId="24" borderId="48" xfId="0" applyFont="1" applyFill="1" applyBorder="1" applyAlignment="1">
      <alignment vertical="distributed" textRotation="255"/>
    </xf>
    <xf numFmtId="0" fontId="2" fillId="2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/>
    </xf>
    <xf numFmtId="57" fontId="2" fillId="24" borderId="24" xfId="0" applyNumberFormat="1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186" fontId="2" fillId="24" borderId="28" xfId="0" applyNumberFormat="1" applyFont="1" applyFill="1" applyBorder="1" applyAlignment="1">
      <alignment/>
    </xf>
    <xf numFmtId="186" fontId="2" fillId="24" borderId="15" xfId="0" applyNumberFormat="1" applyFont="1" applyFill="1" applyBorder="1" applyAlignment="1">
      <alignment/>
    </xf>
    <xf numFmtId="186" fontId="2" fillId="24" borderId="49" xfId="0" applyNumberFormat="1" applyFont="1" applyFill="1" applyBorder="1" applyAlignment="1">
      <alignment/>
    </xf>
    <xf numFmtId="186" fontId="2" fillId="24" borderId="26" xfId="0" applyNumberFormat="1" applyFont="1" applyFill="1" applyBorder="1" applyAlignment="1">
      <alignment/>
    </xf>
    <xf numFmtId="187" fontId="2" fillId="24" borderId="28" xfId="0" applyNumberFormat="1" applyFont="1" applyFill="1" applyBorder="1" applyAlignment="1">
      <alignment/>
    </xf>
    <xf numFmtId="187" fontId="2" fillId="24" borderId="15" xfId="0" applyNumberFormat="1" applyFont="1" applyFill="1" applyBorder="1" applyAlignment="1">
      <alignment/>
    </xf>
    <xf numFmtId="187" fontId="2" fillId="24" borderId="49" xfId="0" applyNumberFormat="1" applyFont="1" applyFill="1" applyBorder="1" applyAlignment="1">
      <alignment/>
    </xf>
    <xf numFmtId="187" fontId="2" fillId="24" borderId="26" xfId="0" applyNumberFormat="1" applyFont="1" applyFill="1" applyBorder="1" applyAlignment="1">
      <alignment/>
    </xf>
    <xf numFmtId="187" fontId="2" fillId="24" borderId="15" xfId="0" applyNumberFormat="1" applyFont="1" applyFill="1" applyBorder="1" applyAlignment="1">
      <alignment horizontal="center"/>
    </xf>
    <xf numFmtId="186" fontId="2" fillId="24" borderId="14" xfId="0" applyNumberFormat="1" applyFont="1" applyFill="1" applyBorder="1" applyAlignment="1">
      <alignment/>
    </xf>
    <xf numFmtId="186" fontId="2" fillId="24" borderId="2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24" borderId="24" xfId="0" applyNumberFormat="1" applyFont="1" applyFill="1" applyBorder="1" applyAlignment="1">
      <alignment wrapText="1"/>
    </xf>
    <xf numFmtId="188" fontId="2" fillId="24" borderId="15" xfId="0" applyNumberFormat="1" applyFont="1" applyFill="1" applyBorder="1" applyAlignment="1">
      <alignment/>
    </xf>
    <xf numFmtId="188" fontId="2" fillId="24" borderId="24" xfId="0" applyNumberFormat="1" applyFont="1" applyFill="1" applyBorder="1" applyAlignment="1">
      <alignment/>
    </xf>
    <xf numFmtId="188" fontId="2" fillId="0" borderId="23" xfId="0" applyNumberFormat="1" applyFont="1" applyBorder="1" applyAlignment="1">
      <alignment/>
    </xf>
    <xf numFmtId="188" fontId="2" fillId="0" borderId="29" xfId="0" applyNumberFormat="1" applyFont="1" applyBorder="1" applyAlignment="1">
      <alignment/>
    </xf>
    <xf numFmtId="188" fontId="2" fillId="24" borderId="27" xfId="0" applyNumberFormat="1" applyFont="1" applyFill="1" applyBorder="1" applyAlignment="1">
      <alignment/>
    </xf>
    <xf numFmtId="188" fontId="2" fillId="24" borderId="2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4" borderId="5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186" fontId="2" fillId="24" borderId="51" xfId="0" applyNumberFormat="1" applyFont="1" applyFill="1" applyBorder="1" applyAlignment="1">
      <alignment vertical="center"/>
    </xf>
    <xf numFmtId="186" fontId="2" fillId="24" borderId="52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vertical="center"/>
    </xf>
    <xf numFmtId="0" fontId="2" fillId="24" borderId="57" xfId="0" applyFont="1" applyFill="1" applyBorder="1" applyAlignment="1">
      <alignment vertical="center" wrapText="1"/>
    </xf>
    <xf numFmtId="0" fontId="2" fillId="24" borderId="58" xfId="0" applyFont="1" applyFill="1" applyBorder="1" applyAlignment="1">
      <alignment vertical="center" wrapText="1"/>
    </xf>
    <xf numFmtId="0" fontId="2" fillId="24" borderId="58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6" fontId="2" fillId="24" borderId="59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57" fontId="2" fillId="24" borderId="14" xfId="0" applyNumberFormat="1" applyFont="1" applyFill="1" applyBorder="1" applyAlignment="1">
      <alignment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shrinkToFit="1"/>
    </xf>
    <xf numFmtId="0" fontId="2" fillId="24" borderId="50" xfId="0" applyFont="1" applyFill="1" applyBorder="1" applyAlignment="1">
      <alignment vertical="center" shrinkToFit="1"/>
    </xf>
    <xf numFmtId="186" fontId="2" fillId="24" borderId="10" xfId="0" applyNumberFormat="1" applyFont="1" applyFill="1" applyBorder="1" applyAlignment="1">
      <alignment vertical="center"/>
    </xf>
    <xf numFmtId="186" fontId="2" fillId="24" borderId="15" xfId="0" applyNumberFormat="1" applyFont="1" applyFill="1" applyBorder="1" applyAlignment="1">
      <alignment vertical="center"/>
    </xf>
    <xf numFmtId="186" fontId="2" fillId="24" borderId="24" xfId="0" applyNumberFormat="1" applyFont="1" applyFill="1" applyBorder="1" applyAlignment="1">
      <alignment vertical="center"/>
    </xf>
    <xf numFmtId="188" fontId="11" fillId="24" borderId="15" xfId="0" applyNumberFormat="1" applyFont="1" applyFill="1" applyBorder="1" applyAlignment="1">
      <alignment/>
    </xf>
    <xf numFmtId="186" fontId="11" fillId="24" borderId="14" xfId="0" applyNumberFormat="1" applyFont="1" applyFill="1" applyBorder="1" applyAlignment="1">
      <alignment/>
    </xf>
    <xf numFmtId="179" fontId="11" fillId="4" borderId="14" xfId="0" applyNumberFormat="1" applyFont="1" applyFill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86" fontId="2" fillId="0" borderId="10" xfId="0" applyNumberFormat="1" applyFont="1" applyFill="1" applyBorder="1" applyAlignment="1">
      <alignment vertical="center"/>
    </xf>
    <xf numFmtId="179" fontId="2" fillId="4" borderId="29" xfId="0" applyNumberFormat="1" applyFont="1" applyFill="1" applyBorder="1" applyAlignment="1">
      <alignment vertical="center"/>
    </xf>
    <xf numFmtId="188" fontId="2" fillId="24" borderId="24" xfId="0" applyNumberFormat="1" applyFont="1" applyFill="1" applyBorder="1" applyAlignment="1">
      <alignment vertical="center"/>
    </xf>
    <xf numFmtId="188" fontId="2" fillId="24" borderId="14" xfId="0" applyNumberFormat="1" applyFont="1" applyFill="1" applyBorder="1" applyAlignment="1">
      <alignment vertical="center"/>
    </xf>
    <xf numFmtId="189" fontId="2" fillId="4" borderId="15" xfId="0" applyNumberFormat="1" applyFont="1" applyFill="1" applyBorder="1" applyAlignment="1">
      <alignment vertical="center"/>
    </xf>
    <xf numFmtId="189" fontId="2" fillId="4" borderId="10" xfId="0" applyNumberFormat="1" applyFont="1" applyFill="1" applyBorder="1" applyAlignment="1">
      <alignment vertical="center"/>
    </xf>
    <xf numFmtId="188" fontId="2" fillId="24" borderId="27" xfId="0" applyNumberFormat="1" applyFont="1" applyFill="1" applyBorder="1" applyAlignment="1">
      <alignment vertical="center"/>
    </xf>
    <xf numFmtId="0" fontId="0" fillId="24" borderId="15" xfId="43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60" xfId="0" applyFont="1" applyBorder="1" applyAlignment="1">
      <alignment horizontal="center" vertical="distributed" textRotation="255"/>
    </xf>
    <xf numFmtId="0" fontId="2" fillId="24" borderId="62" xfId="0" applyFont="1" applyFill="1" applyBorder="1" applyAlignment="1">
      <alignment horizontal="center" vertical="distributed" textRotation="255" shrinkToFit="1"/>
    </xf>
    <xf numFmtId="0" fontId="2" fillId="24" borderId="21" xfId="0" applyFont="1" applyFill="1" applyBorder="1" applyAlignment="1">
      <alignment horizontal="center" vertical="distributed" textRotation="255" shrinkToFit="1"/>
    </xf>
    <xf numFmtId="0" fontId="2" fillId="24" borderId="63" xfId="0" applyFont="1" applyFill="1" applyBorder="1" applyAlignment="1">
      <alignment horizontal="center" vertical="distributed" textRotation="255" shrinkToFit="1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2" fillId="0" borderId="63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24" borderId="48" xfId="0" applyFont="1" applyFill="1" applyBorder="1" applyAlignment="1">
      <alignment horizontal="center" vertical="distributed" textRotation="255" shrinkToFit="1"/>
    </xf>
    <xf numFmtId="0" fontId="2" fillId="24" borderId="45" xfId="0" applyFont="1" applyFill="1" applyBorder="1" applyAlignment="1">
      <alignment horizontal="center" vertical="distributed" textRotation="255" shrinkToFi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2" fillId="24" borderId="61" xfId="0" applyFont="1" applyFill="1" applyBorder="1" applyAlignment="1">
      <alignment horizontal="center" vertical="center" textRotation="255"/>
    </xf>
    <xf numFmtId="0" fontId="2" fillId="24" borderId="11" xfId="0" applyFont="1" applyFill="1" applyBorder="1" applyAlignment="1">
      <alignment horizontal="center" vertical="center" textRotation="255"/>
    </xf>
    <xf numFmtId="0" fontId="2" fillId="24" borderId="60" xfId="0" applyFont="1" applyFill="1" applyBorder="1" applyAlignment="1">
      <alignment horizontal="center" vertical="center" textRotation="255"/>
    </xf>
    <xf numFmtId="0" fontId="2" fillId="24" borderId="28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distributed" textRotation="255"/>
    </xf>
    <xf numFmtId="0" fontId="2" fillId="24" borderId="47" xfId="0" applyFont="1" applyFill="1" applyBorder="1" applyAlignment="1">
      <alignment horizontal="center" vertical="distributed" textRotation="255"/>
    </xf>
    <xf numFmtId="0" fontId="2" fillId="24" borderId="12" xfId="0" applyFont="1" applyFill="1" applyBorder="1" applyAlignment="1">
      <alignment horizontal="center" vertical="distributed" textRotation="255"/>
    </xf>
    <xf numFmtId="0" fontId="5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24" borderId="68" xfId="0" applyFont="1" applyFill="1" applyBorder="1" applyAlignment="1">
      <alignment horizontal="center" vertical="top" textRotation="255" wrapText="1"/>
    </xf>
    <xf numFmtId="0" fontId="4" fillId="24" borderId="69" xfId="0" applyFont="1" applyFill="1" applyBorder="1" applyAlignment="1">
      <alignment horizontal="center" vertical="top" textRotation="255" wrapText="1"/>
    </xf>
    <xf numFmtId="0" fontId="4" fillId="0" borderId="69" xfId="0" applyFont="1" applyBorder="1" applyAlignment="1">
      <alignment horizontal="center" vertical="top" textRotation="255" wrapText="1"/>
    </xf>
    <xf numFmtId="0" fontId="4" fillId="0" borderId="51" xfId="0" applyFont="1" applyBorder="1" applyAlignment="1">
      <alignment horizontal="center" vertical="top" textRotation="255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distributed" textRotation="255"/>
    </xf>
    <xf numFmtId="0" fontId="2" fillId="24" borderId="23" xfId="0" applyFont="1" applyFill="1" applyBorder="1" applyAlignment="1">
      <alignment horizontal="center" vertical="center" textRotation="255"/>
    </xf>
    <xf numFmtId="0" fontId="2" fillId="24" borderId="47" xfId="0" applyFont="1" applyFill="1" applyBorder="1" applyAlignment="1">
      <alignment horizontal="center" vertical="center" textRotation="255"/>
    </xf>
    <xf numFmtId="0" fontId="2" fillId="24" borderId="12" xfId="0" applyFont="1" applyFill="1" applyBorder="1" applyAlignment="1">
      <alignment horizontal="center" vertical="center" textRotation="255"/>
    </xf>
    <xf numFmtId="0" fontId="2" fillId="24" borderId="27" xfId="0" applyFont="1" applyFill="1" applyBorder="1" applyAlignment="1">
      <alignment horizontal="center" vertical="distributed" textRotation="255"/>
    </xf>
    <xf numFmtId="0" fontId="2" fillId="24" borderId="11" xfId="0" applyFont="1" applyFill="1" applyBorder="1" applyAlignment="1">
      <alignment horizontal="center" vertical="distributed" textRotation="255"/>
    </xf>
    <xf numFmtId="0" fontId="2" fillId="24" borderId="60" xfId="0" applyFont="1" applyFill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/>
    </xf>
    <xf numFmtId="0" fontId="4" fillId="0" borderId="47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24" borderId="61" xfId="0" applyFont="1" applyFill="1" applyBorder="1" applyAlignment="1">
      <alignment horizontal="center" vertical="distributed" textRotation="255" shrinkToFit="1"/>
    </xf>
    <xf numFmtId="0" fontId="2" fillId="24" borderId="11" xfId="0" applyFont="1" applyFill="1" applyBorder="1" applyAlignment="1">
      <alignment horizontal="center" vertical="distributed" textRotation="255" shrinkToFit="1"/>
    </xf>
    <xf numFmtId="0" fontId="2" fillId="24" borderId="60" xfId="0" applyFont="1" applyFill="1" applyBorder="1" applyAlignment="1">
      <alignment horizontal="center" vertical="distributed" textRotation="255" shrinkToFit="1"/>
    </xf>
    <xf numFmtId="0" fontId="11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top" textRotation="255" wrapText="1"/>
    </xf>
    <xf numFmtId="0" fontId="2" fillId="24" borderId="12" xfId="0" applyFont="1" applyFill="1" applyBorder="1" applyAlignment="1">
      <alignment horizontal="center" vertical="top" textRotation="255" wrapText="1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58" fontId="13" fillId="0" borderId="74" xfId="0" applyNumberFormat="1" applyFont="1" applyBorder="1" applyAlignment="1">
      <alignment horizontal="center" vertical="center"/>
    </xf>
    <xf numFmtId="58" fontId="13" fillId="0" borderId="75" xfId="0" applyNumberFormat="1" applyFont="1" applyBorder="1" applyAlignment="1">
      <alignment horizontal="center" vertical="center"/>
    </xf>
    <xf numFmtId="58" fontId="13" fillId="0" borderId="73" xfId="0" applyNumberFormat="1" applyFont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left" vertical="center"/>
    </xf>
    <xf numFmtId="0" fontId="2" fillId="24" borderId="70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vertical="center" textRotation="255"/>
    </xf>
    <xf numFmtId="0" fontId="2" fillId="24" borderId="71" xfId="0" applyFont="1" applyFill="1" applyBorder="1" applyAlignment="1">
      <alignment vertical="center" textRotation="255"/>
    </xf>
    <xf numFmtId="0" fontId="2" fillId="24" borderId="16" xfId="0" applyFont="1" applyFill="1" applyBorder="1" applyAlignment="1">
      <alignment vertical="center" textRotation="255"/>
    </xf>
    <xf numFmtId="0" fontId="2" fillId="24" borderId="27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0" borderId="60" xfId="0" applyFont="1" applyBorder="1" applyAlignment="1">
      <alignment/>
    </xf>
    <xf numFmtId="0" fontId="2" fillId="24" borderId="26" xfId="0" applyFont="1" applyFill="1" applyBorder="1" applyAlignment="1">
      <alignment vertical="center" textRotation="255" wrapText="1"/>
    </xf>
    <xf numFmtId="0" fontId="2" fillId="24" borderId="71" xfId="0" applyFont="1" applyFill="1" applyBorder="1" applyAlignment="1">
      <alignment vertical="center" textRotation="255" wrapText="1"/>
    </xf>
    <xf numFmtId="0" fontId="2" fillId="24" borderId="16" xfId="0" applyFont="1" applyFill="1" applyBorder="1" applyAlignment="1">
      <alignment vertical="center" textRotation="255" wrapText="1"/>
    </xf>
    <xf numFmtId="0" fontId="2" fillId="24" borderId="3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4" borderId="76" xfId="0" applyFont="1" applyFill="1" applyBorder="1" applyAlignment="1">
      <alignment vertical="center" textRotation="255" wrapText="1"/>
    </xf>
    <xf numFmtId="0" fontId="2" fillId="24" borderId="17" xfId="0" applyFont="1" applyFill="1" applyBorder="1" applyAlignment="1">
      <alignment vertical="center" textRotation="255" wrapText="1"/>
    </xf>
    <xf numFmtId="0" fontId="2" fillId="24" borderId="13" xfId="0" applyFont="1" applyFill="1" applyBorder="1" applyAlignment="1">
      <alignment vertical="center" textRotation="255" wrapText="1"/>
    </xf>
    <xf numFmtId="0" fontId="2" fillId="24" borderId="49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11" fillId="0" borderId="7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" fillId="24" borderId="76" xfId="0" applyFont="1" applyFill="1" applyBorder="1" applyAlignment="1">
      <alignment vertical="center" textRotation="255"/>
    </xf>
    <xf numFmtId="0" fontId="2" fillId="24" borderId="17" xfId="0" applyFont="1" applyFill="1" applyBorder="1" applyAlignment="1">
      <alignment vertical="center" textRotation="255"/>
    </xf>
    <xf numFmtId="0" fontId="2" fillId="24" borderId="13" xfId="0" applyFont="1" applyFill="1" applyBorder="1" applyAlignment="1">
      <alignment vertical="center" textRotation="255"/>
    </xf>
    <xf numFmtId="0" fontId="2" fillId="24" borderId="2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shisetsu1/kokyo/jokatsuhiroba.htm" TargetMode="External" /><Relationship Id="rId2" Type="http://schemas.openxmlformats.org/officeDocument/2006/relationships/hyperlink" Target="http://www.city.tsurugashima.lg.jp/section/j_center.html" TargetMode="External" /><Relationship Id="rId3" Type="http://schemas.openxmlformats.org/officeDocument/2006/relationships/hyperlink" Target="http://www.city.toda.saitama.jp/9/8853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625" style="2" customWidth="1"/>
    <col min="6" max="9" width="4.125" style="2" customWidth="1"/>
    <col min="10" max="10" width="28.625" style="2" customWidth="1"/>
    <col min="11" max="12" width="8.625" style="2" customWidth="1"/>
    <col min="13" max="13" width="4.875" style="2" customWidth="1"/>
    <col min="14" max="14" width="31.625" style="2" customWidth="1"/>
    <col min="15" max="15" width="12.625" style="2" customWidth="1"/>
    <col min="16" max="16" width="5.125" style="2" customWidth="1"/>
    <col min="23" max="16384" width="9.00390625" style="2" customWidth="1"/>
  </cols>
  <sheetData>
    <row r="1" spans="1:2" ht="16.5" customHeight="1" thickBot="1">
      <c r="A1" s="29" t="s">
        <v>11</v>
      </c>
      <c r="B1" s="29"/>
    </row>
    <row r="2" spans="1:16" ht="22.5" customHeight="1" thickBot="1">
      <c r="A2" s="4" t="s">
        <v>15</v>
      </c>
      <c r="O2" s="215" t="s">
        <v>65</v>
      </c>
      <c r="P2" s="216"/>
    </row>
    <row r="3" ht="9.75" customHeight="1" thickBot="1"/>
    <row r="4" spans="1:16" s="1" customFormat="1" ht="31.5" customHeight="1">
      <c r="A4" s="217" t="s">
        <v>23</v>
      </c>
      <c r="B4" s="225" t="s">
        <v>60</v>
      </c>
      <c r="C4" s="220" t="s">
        <v>49</v>
      </c>
      <c r="D4" s="222" t="s">
        <v>14</v>
      </c>
      <c r="E4" s="211" t="s">
        <v>50</v>
      </c>
      <c r="F4" s="243" t="s">
        <v>51</v>
      </c>
      <c r="G4" s="236" t="s">
        <v>52</v>
      </c>
      <c r="H4" s="239" t="s">
        <v>59</v>
      </c>
      <c r="I4" s="222" t="s">
        <v>53</v>
      </c>
      <c r="J4" s="230" t="s">
        <v>452</v>
      </c>
      <c r="K4" s="231"/>
      <c r="L4" s="231"/>
      <c r="M4" s="232"/>
      <c r="N4" s="230" t="s">
        <v>62</v>
      </c>
      <c r="O4" s="231"/>
      <c r="P4" s="232"/>
    </row>
    <row r="5" spans="1:16" s="13" customFormat="1" ht="18" customHeight="1">
      <c r="A5" s="218"/>
      <c r="B5" s="226"/>
      <c r="C5" s="221"/>
      <c r="D5" s="223"/>
      <c r="E5" s="209"/>
      <c r="F5" s="244"/>
      <c r="G5" s="237"/>
      <c r="H5" s="240"/>
      <c r="I5" s="228"/>
      <c r="J5" s="233" t="s">
        <v>7</v>
      </c>
      <c r="K5" s="242"/>
      <c r="L5" s="212"/>
      <c r="M5" s="12" t="s">
        <v>8</v>
      </c>
      <c r="N5" s="233" t="s">
        <v>9</v>
      </c>
      <c r="O5" s="212"/>
      <c r="P5" s="12" t="s">
        <v>8</v>
      </c>
    </row>
    <row r="6" spans="1:16" s="13" customFormat="1" ht="18" customHeight="1">
      <c r="A6" s="218"/>
      <c r="B6" s="226"/>
      <c r="C6" s="221"/>
      <c r="D6" s="223"/>
      <c r="E6" s="209"/>
      <c r="F6" s="244"/>
      <c r="G6" s="237"/>
      <c r="H6" s="240"/>
      <c r="I6" s="228"/>
      <c r="J6" s="31"/>
      <c r="K6" s="32"/>
      <c r="L6" s="33"/>
      <c r="M6" s="213" t="s">
        <v>55</v>
      </c>
      <c r="N6" s="16"/>
      <c r="O6" s="30"/>
      <c r="P6" s="213" t="s">
        <v>55</v>
      </c>
    </row>
    <row r="7" spans="1:16" s="1" customFormat="1" ht="51.75" customHeight="1">
      <c r="A7" s="219"/>
      <c r="B7" s="227"/>
      <c r="C7" s="221"/>
      <c r="D7" s="224"/>
      <c r="E7" s="210"/>
      <c r="F7" s="245"/>
      <c r="G7" s="238"/>
      <c r="H7" s="241"/>
      <c r="I7" s="229"/>
      <c r="J7" s="14" t="s">
        <v>54</v>
      </c>
      <c r="K7" s="15" t="s">
        <v>2</v>
      </c>
      <c r="L7" s="15" t="s">
        <v>3</v>
      </c>
      <c r="M7" s="214"/>
      <c r="N7" s="16" t="s">
        <v>56</v>
      </c>
      <c r="O7" s="17" t="s">
        <v>22</v>
      </c>
      <c r="P7" s="214"/>
    </row>
    <row r="8" spans="1:22" s="13" customFormat="1" ht="24">
      <c r="A8" s="182">
        <v>11</v>
      </c>
      <c r="B8" s="183">
        <v>100</v>
      </c>
      <c r="C8" s="184" t="s">
        <v>65</v>
      </c>
      <c r="D8" s="185" t="s">
        <v>66</v>
      </c>
      <c r="E8" s="184" t="s">
        <v>67</v>
      </c>
      <c r="F8" s="194">
        <v>1</v>
      </c>
      <c r="G8" s="193">
        <v>1</v>
      </c>
      <c r="H8" s="195">
        <v>1</v>
      </c>
      <c r="I8" s="193">
        <v>1</v>
      </c>
      <c r="J8" s="184" t="s">
        <v>99</v>
      </c>
      <c r="K8" s="186">
        <v>37694</v>
      </c>
      <c r="L8" s="186">
        <v>37712</v>
      </c>
      <c r="M8" s="193"/>
      <c r="N8" s="160" t="s">
        <v>216</v>
      </c>
      <c r="O8" s="187" t="s">
        <v>217</v>
      </c>
      <c r="P8" s="193"/>
      <c r="Q8" s="188"/>
      <c r="R8" s="188"/>
      <c r="S8" s="188"/>
      <c r="T8" s="188"/>
      <c r="U8" s="188"/>
      <c r="V8" s="188"/>
    </row>
    <row r="9" spans="1:22" s="13" customFormat="1" ht="13.5">
      <c r="A9" s="182">
        <v>11</v>
      </c>
      <c r="B9" s="183">
        <v>201</v>
      </c>
      <c r="C9" s="184" t="s">
        <v>65</v>
      </c>
      <c r="D9" s="185" t="s">
        <v>215</v>
      </c>
      <c r="E9" s="184" t="s">
        <v>68</v>
      </c>
      <c r="F9" s="194">
        <v>1</v>
      </c>
      <c r="G9" s="193">
        <v>1</v>
      </c>
      <c r="H9" s="195">
        <v>1</v>
      </c>
      <c r="I9" s="193">
        <v>1</v>
      </c>
      <c r="J9" s="184" t="s">
        <v>100</v>
      </c>
      <c r="K9" s="186">
        <v>37246</v>
      </c>
      <c r="L9" s="186">
        <v>37246</v>
      </c>
      <c r="M9" s="193"/>
      <c r="N9" s="192" t="s">
        <v>218</v>
      </c>
      <c r="O9" s="187" t="s">
        <v>131</v>
      </c>
      <c r="P9" s="193"/>
      <c r="Q9" s="188"/>
      <c r="R9" s="188"/>
      <c r="S9" s="188"/>
      <c r="T9" s="188"/>
      <c r="U9" s="188"/>
      <c r="V9" s="188"/>
    </row>
    <row r="10" spans="1:22" s="13" customFormat="1" ht="13.5">
      <c r="A10" s="182">
        <v>11</v>
      </c>
      <c r="B10" s="183">
        <v>202</v>
      </c>
      <c r="C10" s="184" t="s">
        <v>65</v>
      </c>
      <c r="D10" s="156" t="s">
        <v>220</v>
      </c>
      <c r="E10" s="184" t="s">
        <v>69</v>
      </c>
      <c r="F10" s="194">
        <v>1</v>
      </c>
      <c r="G10" s="193">
        <v>1</v>
      </c>
      <c r="H10" s="195">
        <v>1</v>
      </c>
      <c r="I10" s="193">
        <v>1</v>
      </c>
      <c r="J10" s="184" t="s">
        <v>101</v>
      </c>
      <c r="K10" s="186">
        <v>38626</v>
      </c>
      <c r="L10" s="186">
        <v>38626</v>
      </c>
      <c r="M10" s="193"/>
      <c r="N10" s="160" t="s">
        <v>221</v>
      </c>
      <c r="O10" s="187" t="s">
        <v>222</v>
      </c>
      <c r="P10" s="193"/>
      <c r="Q10" s="188"/>
      <c r="R10" s="188"/>
      <c r="S10" s="188"/>
      <c r="T10" s="188"/>
      <c r="U10" s="188"/>
      <c r="V10" s="188"/>
    </row>
    <row r="11" spans="1:22" s="13" customFormat="1" ht="13.5">
      <c r="A11" s="182">
        <v>11</v>
      </c>
      <c r="B11" s="183">
        <v>203</v>
      </c>
      <c r="C11" s="184" t="s">
        <v>65</v>
      </c>
      <c r="D11" s="156" t="s">
        <v>224</v>
      </c>
      <c r="E11" s="184" t="s">
        <v>70</v>
      </c>
      <c r="F11" s="194">
        <v>1</v>
      </c>
      <c r="G11" s="193">
        <v>2</v>
      </c>
      <c r="H11" s="195">
        <v>1</v>
      </c>
      <c r="I11" s="193">
        <v>1</v>
      </c>
      <c r="J11" s="184"/>
      <c r="K11" s="186"/>
      <c r="L11" s="186"/>
      <c r="M11" s="193">
        <v>0</v>
      </c>
      <c r="N11" s="160" t="s">
        <v>225</v>
      </c>
      <c r="O11" s="187" t="s">
        <v>226</v>
      </c>
      <c r="P11" s="193"/>
      <c r="Q11" s="188"/>
      <c r="R11" s="188"/>
      <c r="S11" s="188"/>
      <c r="T11" s="188"/>
      <c r="U11" s="188"/>
      <c r="V11" s="188"/>
    </row>
    <row r="12" spans="1:22" s="13" customFormat="1" ht="13.5">
      <c r="A12" s="182">
        <v>11</v>
      </c>
      <c r="B12" s="183">
        <v>206</v>
      </c>
      <c r="C12" s="184" t="s">
        <v>65</v>
      </c>
      <c r="D12" s="156" t="s">
        <v>228</v>
      </c>
      <c r="E12" s="184" t="s">
        <v>71</v>
      </c>
      <c r="F12" s="194">
        <v>1</v>
      </c>
      <c r="G12" s="193">
        <v>1</v>
      </c>
      <c r="H12" s="195">
        <v>1</v>
      </c>
      <c r="I12" s="193">
        <v>1</v>
      </c>
      <c r="J12" s="184" t="s">
        <v>102</v>
      </c>
      <c r="K12" s="186">
        <v>39171</v>
      </c>
      <c r="L12" s="186">
        <v>39173</v>
      </c>
      <c r="M12" s="193"/>
      <c r="N12" s="160" t="s">
        <v>126</v>
      </c>
      <c r="O12" s="187" t="s">
        <v>127</v>
      </c>
      <c r="P12" s="193"/>
      <c r="Q12" s="188"/>
      <c r="R12" s="188"/>
      <c r="S12" s="188"/>
      <c r="T12" s="188"/>
      <c r="U12" s="188"/>
      <c r="V12" s="188"/>
    </row>
    <row r="13" spans="1:22" s="13" customFormat="1" ht="13.5">
      <c r="A13" s="182">
        <v>11</v>
      </c>
      <c r="B13" s="183">
        <v>207</v>
      </c>
      <c r="C13" s="184" t="s">
        <v>65</v>
      </c>
      <c r="D13" s="156" t="s">
        <v>387</v>
      </c>
      <c r="E13" s="184" t="s">
        <v>72</v>
      </c>
      <c r="F13" s="194">
        <v>1</v>
      </c>
      <c r="G13" s="193">
        <v>2</v>
      </c>
      <c r="H13" s="195">
        <v>1</v>
      </c>
      <c r="I13" s="193">
        <v>0</v>
      </c>
      <c r="J13" s="184"/>
      <c r="K13" s="186"/>
      <c r="L13" s="186"/>
      <c r="M13" s="193">
        <v>0</v>
      </c>
      <c r="N13" s="160" t="s">
        <v>128</v>
      </c>
      <c r="O13" s="187" t="s">
        <v>129</v>
      </c>
      <c r="P13" s="193"/>
      <c r="Q13" s="188"/>
      <c r="R13" s="188"/>
      <c r="S13" s="188"/>
      <c r="T13" s="188"/>
      <c r="U13" s="188"/>
      <c r="V13" s="188"/>
    </row>
    <row r="14" spans="1:22" s="13" customFormat="1" ht="13.5">
      <c r="A14" s="182">
        <v>11</v>
      </c>
      <c r="B14" s="183">
        <v>208</v>
      </c>
      <c r="C14" s="184" t="s">
        <v>65</v>
      </c>
      <c r="D14" s="156" t="s">
        <v>388</v>
      </c>
      <c r="E14" s="184" t="s">
        <v>505</v>
      </c>
      <c r="F14" s="194">
        <v>1</v>
      </c>
      <c r="G14" s="193">
        <v>1</v>
      </c>
      <c r="H14" s="195">
        <v>1</v>
      </c>
      <c r="I14" s="193">
        <v>1</v>
      </c>
      <c r="J14" s="184" t="s">
        <v>103</v>
      </c>
      <c r="K14" s="186">
        <v>38254</v>
      </c>
      <c r="L14" s="186">
        <v>38353</v>
      </c>
      <c r="M14" s="193"/>
      <c r="N14" s="160" t="s">
        <v>130</v>
      </c>
      <c r="O14" s="187" t="s">
        <v>132</v>
      </c>
      <c r="P14" s="193"/>
      <c r="Q14" s="188"/>
      <c r="R14" s="188"/>
      <c r="S14" s="188"/>
      <c r="T14" s="188"/>
      <c r="U14" s="188"/>
      <c r="V14" s="188"/>
    </row>
    <row r="15" spans="1:22" s="13" customFormat="1" ht="13.5">
      <c r="A15" s="182">
        <v>11</v>
      </c>
      <c r="B15" s="183">
        <v>209</v>
      </c>
      <c r="C15" s="184" t="s">
        <v>65</v>
      </c>
      <c r="D15" s="156" t="s">
        <v>389</v>
      </c>
      <c r="E15" s="184" t="s">
        <v>73</v>
      </c>
      <c r="F15" s="194">
        <v>1</v>
      </c>
      <c r="G15" s="193">
        <v>2</v>
      </c>
      <c r="H15" s="195">
        <v>1</v>
      </c>
      <c r="I15" s="193">
        <v>1</v>
      </c>
      <c r="J15" s="184"/>
      <c r="K15" s="186"/>
      <c r="L15" s="186"/>
      <c r="M15" s="193">
        <v>0</v>
      </c>
      <c r="N15" s="160" t="s">
        <v>133</v>
      </c>
      <c r="O15" s="187" t="s">
        <v>134</v>
      </c>
      <c r="P15" s="193"/>
      <c r="Q15" s="188"/>
      <c r="R15" s="188"/>
      <c r="S15" s="188"/>
      <c r="T15" s="188"/>
      <c r="U15" s="188"/>
      <c r="V15" s="188"/>
    </row>
    <row r="16" spans="1:22" s="13" customFormat="1" ht="13.5">
      <c r="A16" s="182">
        <v>11</v>
      </c>
      <c r="B16" s="183">
        <v>210</v>
      </c>
      <c r="C16" s="184" t="s">
        <v>65</v>
      </c>
      <c r="D16" s="156" t="s">
        <v>390</v>
      </c>
      <c r="E16" s="184" t="s">
        <v>68</v>
      </c>
      <c r="F16" s="194">
        <v>1</v>
      </c>
      <c r="G16" s="193">
        <v>1</v>
      </c>
      <c r="H16" s="195">
        <v>1</v>
      </c>
      <c r="I16" s="193">
        <v>1</v>
      </c>
      <c r="J16" s="184" t="s">
        <v>104</v>
      </c>
      <c r="K16" s="186">
        <v>37708</v>
      </c>
      <c r="L16" s="186">
        <v>37712</v>
      </c>
      <c r="M16" s="193"/>
      <c r="N16" s="160" t="s">
        <v>135</v>
      </c>
      <c r="O16" s="187" t="s">
        <v>136</v>
      </c>
      <c r="P16" s="193"/>
      <c r="Q16" s="188"/>
      <c r="R16" s="188"/>
      <c r="S16" s="188"/>
      <c r="T16" s="188"/>
      <c r="U16" s="188"/>
      <c r="V16" s="188"/>
    </row>
    <row r="17" spans="1:22" s="13" customFormat="1" ht="13.5">
      <c r="A17" s="182">
        <v>11</v>
      </c>
      <c r="B17" s="183">
        <v>211</v>
      </c>
      <c r="C17" s="184" t="s">
        <v>65</v>
      </c>
      <c r="D17" s="156" t="s">
        <v>391</v>
      </c>
      <c r="E17" s="184" t="s">
        <v>74</v>
      </c>
      <c r="F17" s="194">
        <v>1</v>
      </c>
      <c r="G17" s="193">
        <v>2</v>
      </c>
      <c r="H17" s="195">
        <v>1</v>
      </c>
      <c r="I17" s="193">
        <v>1</v>
      </c>
      <c r="J17" s="184"/>
      <c r="K17" s="186"/>
      <c r="L17" s="186"/>
      <c r="M17" s="193">
        <v>0</v>
      </c>
      <c r="N17" s="160" t="s">
        <v>392</v>
      </c>
      <c r="O17" s="187" t="s">
        <v>393</v>
      </c>
      <c r="P17" s="193"/>
      <c r="Q17" s="188"/>
      <c r="R17" s="188"/>
      <c r="S17" s="188"/>
      <c r="T17" s="188"/>
      <c r="U17" s="188"/>
      <c r="V17" s="188"/>
    </row>
    <row r="18" spans="1:22" s="13" customFormat="1" ht="13.5">
      <c r="A18" s="182">
        <v>11</v>
      </c>
      <c r="B18" s="183">
        <v>212</v>
      </c>
      <c r="C18" s="184" t="s">
        <v>65</v>
      </c>
      <c r="D18" s="156" t="s">
        <v>394</v>
      </c>
      <c r="E18" s="184" t="s">
        <v>74</v>
      </c>
      <c r="F18" s="194">
        <v>1</v>
      </c>
      <c r="G18" s="193">
        <v>2</v>
      </c>
      <c r="H18" s="195">
        <v>1</v>
      </c>
      <c r="I18" s="193">
        <v>1</v>
      </c>
      <c r="J18" s="184" t="s">
        <v>105</v>
      </c>
      <c r="K18" s="186">
        <v>38803</v>
      </c>
      <c r="L18" s="186">
        <v>38808</v>
      </c>
      <c r="M18" s="193"/>
      <c r="N18" s="160" t="s">
        <v>433</v>
      </c>
      <c r="O18" s="187" t="s">
        <v>434</v>
      </c>
      <c r="P18" s="193"/>
      <c r="Q18" s="188"/>
      <c r="R18" s="188"/>
      <c r="S18" s="188"/>
      <c r="T18" s="188"/>
      <c r="U18" s="188"/>
      <c r="V18" s="188"/>
    </row>
    <row r="19" spans="1:22" s="13" customFormat="1" ht="13.5">
      <c r="A19" s="182">
        <v>11</v>
      </c>
      <c r="B19" s="183">
        <v>214</v>
      </c>
      <c r="C19" s="184" t="s">
        <v>65</v>
      </c>
      <c r="D19" s="156" t="s">
        <v>395</v>
      </c>
      <c r="E19" s="184" t="s">
        <v>73</v>
      </c>
      <c r="F19" s="194">
        <v>1</v>
      </c>
      <c r="G19" s="193">
        <v>1</v>
      </c>
      <c r="H19" s="195">
        <v>1</v>
      </c>
      <c r="I19" s="193">
        <v>1</v>
      </c>
      <c r="J19" s="184" t="s">
        <v>106</v>
      </c>
      <c r="K19" s="186">
        <v>39069</v>
      </c>
      <c r="L19" s="186">
        <v>39173</v>
      </c>
      <c r="M19" s="193"/>
      <c r="N19" s="160" t="s">
        <v>137</v>
      </c>
      <c r="O19" s="187" t="s">
        <v>138</v>
      </c>
      <c r="P19" s="193"/>
      <c r="Q19" s="188"/>
      <c r="R19" s="188"/>
      <c r="S19" s="188"/>
      <c r="T19" s="188"/>
      <c r="U19" s="188"/>
      <c r="V19" s="188"/>
    </row>
    <row r="20" spans="1:22" s="13" customFormat="1" ht="13.5">
      <c r="A20" s="182">
        <v>11</v>
      </c>
      <c r="B20" s="183">
        <v>215</v>
      </c>
      <c r="C20" s="184" t="s">
        <v>65</v>
      </c>
      <c r="D20" s="156" t="s">
        <v>396</v>
      </c>
      <c r="E20" s="184" t="s">
        <v>75</v>
      </c>
      <c r="F20" s="194">
        <v>1</v>
      </c>
      <c r="G20" s="193">
        <v>1</v>
      </c>
      <c r="H20" s="195">
        <v>1</v>
      </c>
      <c r="I20" s="193">
        <v>1</v>
      </c>
      <c r="J20" s="184"/>
      <c r="K20" s="186"/>
      <c r="L20" s="186"/>
      <c r="M20" s="193">
        <v>2</v>
      </c>
      <c r="N20" s="160" t="s">
        <v>139</v>
      </c>
      <c r="O20" s="187" t="s">
        <v>140</v>
      </c>
      <c r="P20" s="193"/>
      <c r="Q20" s="188"/>
      <c r="R20" s="188"/>
      <c r="S20" s="188"/>
      <c r="T20" s="188"/>
      <c r="U20" s="188"/>
      <c r="V20" s="188"/>
    </row>
    <row r="21" spans="1:22" s="13" customFormat="1" ht="13.5">
      <c r="A21" s="182">
        <v>11</v>
      </c>
      <c r="B21" s="183">
        <v>216</v>
      </c>
      <c r="C21" s="184" t="s">
        <v>65</v>
      </c>
      <c r="D21" s="156" t="s">
        <v>397</v>
      </c>
      <c r="E21" s="184" t="s">
        <v>74</v>
      </c>
      <c r="F21" s="194">
        <v>1</v>
      </c>
      <c r="G21" s="193">
        <v>2</v>
      </c>
      <c r="H21" s="195">
        <v>1</v>
      </c>
      <c r="I21" s="193">
        <v>1</v>
      </c>
      <c r="J21" s="184"/>
      <c r="K21" s="186"/>
      <c r="L21" s="186"/>
      <c r="M21" s="193">
        <v>0</v>
      </c>
      <c r="N21" s="160" t="s">
        <v>398</v>
      </c>
      <c r="O21" s="187" t="s">
        <v>399</v>
      </c>
      <c r="P21" s="193"/>
      <c r="Q21" s="188"/>
      <c r="R21" s="188"/>
      <c r="S21" s="188"/>
      <c r="T21" s="188"/>
      <c r="U21" s="188"/>
      <c r="V21" s="188"/>
    </row>
    <row r="22" spans="1:22" s="13" customFormat="1" ht="13.5">
      <c r="A22" s="182">
        <v>11</v>
      </c>
      <c r="B22" s="183">
        <v>217</v>
      </c>
      <c r="C22" s="184" t="s">
        <v>65</v>
      </c>
      <c r="D22" s="156" t="s">
        <v>401</v>
      </c>
      <c r="E22" s="184" t="s">
        <v>76</v>
      </c>
      <c r="F22" s="194">
        <v>1</v>
      </c>
      <c r="G22" s="193">
        <v>2</v>
      </c>
      <c r="H22" s="195">
        <v>1</v>
      </c>
      <c r="I22" s="193">
        <v>1</v>
      </c>
      <c r="J22" s="184"/>
      <c r="K22" s="186"/>
      <c r="L22" s="186"/>
      <c r="M22" s="193">
        <v>2</v>
      </c>
      <c r="N22" s="160" t="s">
        <v>141</v>
      </c>
      <c r="O22" s="187" t="s">
        <v>142</v>
      </c>
      <c r="P22" s="193"/>
      <c r="Q22" s="188"/>
      <c r="R22" s="188"/>
      <c r="S22" s="188"/>
      <c r="T22" s="188"/>
      <c r="U22" s="188"/>
      <c r="V22" s="188"/>
    </row>
    <row r="23" spans="1:22" s="13" customFormat="1" ht="13.5">
      <c r="A23" s="182">
        <v>11</v>
      </c>
      <c r="B23" s="183">
        <v>218</v>
      </c>
      <c r="C23" s="184" t="s">
        <v>65</v>
      </c>
      <c r="D23" s="156" t="s">
        <v>402</v>
      </c>
      <c r="E23" s="184" t="s">
        <v>77</v>
      </c>
      <c r="F23" s="194">
        <v>1</v>
      </c>
      <c r="G23" s="193">
        <v>2</v>
      </c>
      <c r="H23" s="195">
        <v>1</v>
      </c>
      <c r="I23" s="193">
        <v>1</v>
      </c>
      <c r="J23" s="184"/>
      <c r="K23" s="186"/>
      <c r="L23" s="186"/>
      <c r="M23" s="193">
        <v>2</v>
      </c>
      <c r="N23" s="160" t="s">
        <v>143</v>
      </c>
      <c r="O23" s="187" t="s">
        <v>403</v>
      </c>
      <c r="P23" s="193"/>
      <c r="Q23" s="188"/>
      <c r="R23" s="188"/>
      <c r="S23" s="188"/>
      <c r="T23" s="188"/>
      <c r="U23" s="188"/>
      <c r="V23" s="188"/>
    </row>
    <row r="24" spans="1:22" s="13" customFormat="1" ht="13.5">
      <c r="A24" s="182">
        <v>11</v>
      </c>
      <c r="B24" s="183">
        <v>219</v>
      </c>
      <c r="C24" s="184" t="s">
        <v>65</v>
      </c>
      <c r="D24" s="156" t="s">
        <v>404</v>
      </c>
      <c r="E24" s="184" t="s">
        <v>78</v>
      </c>
      <c r="F24" s="194">
        <v>1</v>
      </c>
      <c r="G24" s="193">
        <v>1</v>
      </c>
      <c r="H24" s="195">
        <v>1</v>
      </c>
      <c r="I24" s="193">
        <v>1</v>
      </c>
      <c r="J24" s="184" t="s">
        <v>107</v>
      </c>
      <c r="K24" s="186">
        <v>39168</v>
      </c>
      <c r="L24" s="186">
        <v>39173</v>
      </c>
      <c r="M24" s="193"/>
      <c r="N24" s="160" t="s">
        <v>144</v>
      </c>
      <c r="O24" s="187" t="s">
        <v>145</v>
      </c>
      <c r="P24" s="193"/>
      <c r="Q24" s="188"/>
      <c r="R24" s="188"/>
      <c r="S24" s="188"/>
      <c r="T24" s="188"/>
      <c r="U24" s="188"/>
      <c r="V24" s="188"/>
    </row>
    <row r="25" spans="1:22" s="13" customFormat="1" ht="24">
      <c r="A25" s="182">
        <v>11</v>
      </c>
      <c r="B25" s="183">
        <v>221</v>
      </c>
      <c r="C25" s="184" t="s">
        <v>65</v>
      </c>
      <c r="D25" s="156" t="s">
        <v>405</v>
      </c>
      <c r="E25" s="184" t="s">
        <v>79</v>
      </c>
      <c r="F25" s="194">
        <v>1</v>
      </c>
      <c r="G25" s="193">
        <v>2</v>
      </c>
      <c r="H25" s="195">
        <v>1</v>
      </c>
      <c r="I25" s="193">
        <v>1</v>
      </c>
      <c r="J25" s="184" t="s">
        <v>494</v>
      </c>
      <c r="K25" s="186">
        <v>38247</v>
      </c>
      <c r="L25" s="186">
        <v>38261</v>
      </c>
      <c r="M25" s="193"/>
      <c r="N25" s="160" t="s">
        <v>146</v>
      </c>
      <c r="O25" s="187" t="s">
        <v>147</v>
      </c>
      <c r="P25" s="193"/>
      <c r="Q25" s="188"/>
      <c r="R25" s="188"/>
      <c r="S25" s="188"/>
      <c r="T25" s="188"/>
      <c r="U25" s="188"/>
      <c r="V25" s="188"/>
    </row>
    <row r="26" spans="1:22" s="13" customFormat="1" ht="13.5">
      <c r="A26" s="182">
        <v>11</v>
      </c>
      <c r="B26" s="183">
        <v>222</v>
      </c>
      <c r="C26" s="184" t="s">
        <v>65</v>
      </c>
      <c r="D26" s="156" t="s">
        <v>406</v>
      </c>
      <c r="E26" s="184" t="s">
        <v>80</v>
      </c>
      <c r="F26" s="194">
        <v>1</v>
      </c>
      <c r="G26" s="193">
        <v>2</v>
      </c>
      <c r="H26" s="195">
        <v>1</v>
      </c>
      <c r="I26" s="193">
        <v>1</v>
      </c>
      <c r="J26" s="184" t="s">
        <v>108</v>
      </c>
      <c r="K26" s="186">
        <v>38442</v>
      </c>
      <c r="L26" s="186">
        <v>38534</v>
      </c>
      <c r="M26" s="193"/>
      <c r="N26" s="160" t="s">
        <v>148</v>
      </c>
      <c r="O26" s="187" t="s">
        <v>149</v>
      </c>
      <c r="P26" s="193"/>
      <c r="Q26" s="188"/>
      <c r="R26" s="188"/>
      <c r="S26" s="188"/>
      <c r="T26" s="188"/>
      <c r="U26" s="188"/>
      <c r="V26" s="188"/>
    </row>
    <row r="27" spans="1:22" s="13" customFormat="1" ht="24">
      <c r="A27" s="182">
        <v>11</v>
      </c>
      <c r="B27" s="183">
        <v>223</v>
      </c>
      <c r="C27" s="184" t="s">
        <v>65</v>
      </c>
      <c r="D27" s="156" t="s">
        <v>407</v>
      </c>
      <c r="E27" s="184" t="s">
        <v>81</v>
      </c>
      <c r="F27" s="194">
        <v>1</v>
      </c>
      <c r="G27" s="193">
        <v>2</v>
      </c>
      <c r="H27" s="195">
        <v>1</v>
      </c>
      <c r="I27" s="193">
        <v>1</v>
      </c>
      <c r="J27" s="184" t="s">
        <v>109</v>
      </c>
      <c r="K27" s="186">
        <v>37707</v>
      </c>
      <c r="L27" s="186">
        <v>37773</v>
      </c>
      <c r="M27" s="193"/>
      <c r="N27" s="160" t="s">
        <v>432</v>
      </c>
      <c r="O27" s="187" t="s">
        <v>408</v>
      </c>
      <c r="P27" s="193"/>
      <c r="Q27" s="188"/>
      <c r="R27" s="188"/>
      <c r="S27" s="188"/>
      <c r="T27" s="188"/>
      <c r="U27" s="188"/>
      <c r="V27" s="188"/>
    </row>
    <row r="28" spans="1:22" s="13" customFormat="1" ht="13.5">
      <c r="A28" s="182">
        <v>11</v>
      </c>
      <c r="B28" s="183">
        <v>224</v>
      </c>
      <c r="C28" s="184" t="s">
        <v>65</v>
      </c>
      <c r="D28" s="156" t="s">
        <v>409</v>
      </c>
      <c r="E28" s="184" t="s">
        <v>82</v>
      </c>
      <c r="F28" s="194">
        <v>1</v>
      </c>
      <c r="G28" s="193">
        <v>2</v>
      </c>
      <c r="H28" s="195">
        <v>1</v>
      </c>
      <c r="I28" s="193">
        <v>1</v>
      </c>
      <c r="J28" s="184"/>
      <c r="K28" s="186"/>
      <c r="L28" s="186"/>
      <c r="M28" s="193">
        <v>0</v>
      </c>
      <c r="N28" s="160" t="s">
        <v>410</v>
      </c>
      <c r="O28" s="187" t="s">
        <v>411</v>
      </c>
      <c r="P28" s="193"/>
      <c r="Q28" s="188"/>
      <c r="R28" s="188"/>
      <c r="S28" s="188"/>
      <c r="T28" s="188"/>
      <c r="U28" s="188"/>
      <c r="V28" s="188"/>
    </row>
    <row r="29" spans="1:22" s="13" customFormat="1" ht="13.5">
      <c r="A29" s="182">
        <v>11</v>
      </c>
      <c r="B29" s="183">
        <v>225</v>
      </c>
      <c r="C29" s="184" t="s">
        <v>65</v>
      </c>
      <c r="D29" s="156" t="s">
        <v>414</v>
      </c>
      <c r="E29" s="184" t="s">
        <v>80</v>
      </c>
      <c r="F29" s="194">
        <v>1</v>
      </c>
      <c r="G29" s="193">
        <v>2</v>
      </c>
      <c r="H29" s="195">
        <v>0</v>
      </c>
      <c r="I29" s="193">
        <v>1</v>
      </c>
      <c r="J29" s="184"/>
      <c r="K29" s="186"/>
      <c r="L29" s="186"/>
      <c r="M29" s="193">
        <v>1</v>
      </c>
      <c r="N29" s="160" t="s">
        <v>151</v>
      </c>
      <c r="O29" s="187" t="s">
        <v>152</v>
      </c>
      <c r="P29" s="193"/>
      <c r="Q29" s="188"/>
      <c r="R29" s="188"/>
      <c r="S29" s="188"/>
      <c r="T29" s="188"/>
      <c r="U29" s="188"/>
      <c r="V29" s="188"/>
    </row>
    <row r="30" spans="1:22" s="13" customFormat="1" ht="13.5">
      <c r="A30" s="182">
        <v>11</v>
      </c>
      <c r="B30" s="183">
        <v>226</v>
      </c>
      <c r="C30" s="189" t="s">
        <v>65</v>
      </c>
      <c r="D30" s="156" t="s">
        <v>246</v>
      </c>
      <c r="E30" s="184" t="s">
        <v>75</v>
      </c>
      <c r="F30" s="194">
        <v>1</v>
      </c>
      <c r="G30" s="193">
        <v>2</v>
      </c>
      <c r="H30" s="195">
        <v>1</v>
      </c>
      <c r="I30" s="193">
        <v>0</v>
      </c>
      <c r="J30" s="184"/>
      <c r="K30" s="186"/>
      <c r="L30" s="186"/>
      <c r="M30" s="193">
        <v>0</v>
      </c>
      <c r="N30" s="160"/>
      <c r="O30" s="187"/>
      <c r="P30" s="193">
        <v>1</v>
      </c>
      <c r="Q30" s="188"/>
      <c r="R30" s="188"/>
      <c r="S30" s="188"/>
      <c r="T30" s="188"/>
      <c r="U30" s="188"/>
      <c r="V30" s="188"/>
    </row>
    <row r="31" spans="1:22" s="13" customFormat="1" ht="13.5">
      <c r="A31" s="182">
        <v>11</v>
      </c>
      <c r="B31" s="183">
        <v>227</v>
      </c>
      <c r="C31" s="189" t="s">
        <v>65</v>
      </c>
      <c r="D31" s="156" t="s">
        <v>247</v>
      </c>
      <c r="E31" s="184" t="s">
        <v>83</v>
      </c>
      <c r="F31" s="194">
        <v>1</v>
      </c>
      <c r="G31" s="193">
        <v>2</v>
      </c>
      <c r="H31" s="195">
        <v>1</v>
      </c>
      <c r="I31" s="193">
        <v>1</v>
      </c>
      <c r="J31" s="184" t="s">
        <v>110</v>
      </c>
      <c r="K31" s="186">
        <v>37704</v>
      </c>
      <c r="L31" s="186">
        <v>37712</v>
      </c>
      <c r="M31" s="193"/>
      <c r="N31" s="160" t="s">
        <v>153</v>
      </c>
      <c r="O31" s="187" t="s">
        <v>129</v>
      </c>
      <c r="P31" s="193"/>
      <c r="Q31" s="188"/>
      <c r="R31" s="188"/>
      <c r="S31" s="188"/>
      <c r="T31" s="188"/>
      <c r="U31" s="188"/>
      <c r="V31" s="188"/>
    </row>
    <row r="32" spans="1:22" s="13" customFormat="1" ht="13.5">
      <c r="A32" s="182">
        <v>11</v>
      </c>
      <c r="B32" s="183">
        <v>228</v>
      </c>
      <c r="C32" s="189" t="s">
        <v>65</v>
      </c>
      <c r="D32" s="156" t="s">
        <v>248</v>
      </c>
      <c r="E32" s="184" t="s">
        <v>84</v>
      </c>
      <c r="F32" s="194">
        <v>1</v>
      </c>
      <c r="G32" s="193">
        <v>2</v>
      </c>
      <c r="H32" s="195">
        <v>1</v>
      </c>
      <c r="I32" s="193">
        <v>1</v>
      </c>
      <c r="J32" s="184" t="s">
        <v>111</v>
      </c>
      <c r="K32" s="186">
        <v>37431</v>
      </c>
      <c r="L32" s="186">
        <v>37438</v>
      </c>
      <c r="M32" s="193"/>
      <c r="N32" s="160" t="s">
        <v>154</v>
      </c>
      <c r="O32" s="187" t="s">
        <v>155</v>
      </c>
      <c r="P32" s="193"/>
      <c r="Q32" s="188"/>
      <c r="R32" s="188"/>
      <c r="S32" s="188"/>
      <c r="T32" s="188"/>
      <c r="U32" s="188"/>
      <c r="V32" s="188"/>
    </row>
    <row r="33" spans="1:22" s="13" customFormat="1" ht="13.5">
      <c r="A33" s="182">
        <v>11</v>
      </c>
      <c r="B33" s="183">
        <v>229</v>
      </c>
      <c r="C33" s="189" t="s">
        <v>65</v>
      </c>
      <c r="D33" s="156" t="s">
        <v>249</v>
      </c>
      <c r="E33" s="184" t="s">
        <v>85</v>
      </c>
      <c r="F33" s="194">
        <v>1</v>
      </c>
      <c r="G33" s="193">
        <v>2</v>
      </c>
      <c r="H33" s="195">
        <v>1</v>
      </c>
      <c r="I33" s="193">
        <v>1</v>
      </c>
      <c r="J33" s="184" t="s">
        <v>112</v>
      </c>
      <c r="K33" s="186">
        <v>38387</v>
      </c>
      <c r="L33" s="186">
        <v>38443</v>
      </c>
      <c r="M33" s="193"/>
      <c r="N33" s="160" t="s">
        <v>156</v>
      </c>
      <c r="O33" s="187" t="s">
        <v>157</v>
      </c>
      <c r="P33" s="193"/>
      <c r="Q33" s="188"/>
      <c r="R33" s="188"/>
      <c r="S33" s="188"/>
      <c r="T33" s="188"/>
      <c r="U33" s="188"/>
      <c r="V33" s="188"/>
    </row>
    <row r="34" spans="1:22" s="13" customFormat="1" ht="13.5">
      <c r="A34" s="182">
        <v>11</v>
      </c>
      <c r="B34" s="183">
        <v>230</v>
      </c>
      <c r="C34" s="189" t="s">
        <v>65</v>
      </c>
      <c r="D34" s="156" t="s">
        <v>250</v>
      </c>
      <c r="E34" s="184" t="s">
        <v>415</v>
      </c>
      <c r="F34" s="194">
        <v>1</v>
      </c>
      <c r="G34" s="193">
        <v>2</v>
      </c>
      <c r="H34" s="195">
        <v>1</v>
      </c>
      <c r="I34" s="193">
        <v>1</v>
      </c>
      <c r="J34" s="184" t="s">
        <v>113</v>
      </c>
      <c r="K34" s="186">
        <v>36692</v>
      </c>
      <c r="L34" s="186">
        <v>36708</v>
      </c>
      <c r="M34" s="193"/>
      <c r="N34" s="160" t="s">
        <v>158</v>
      </c>
      <c r="O34" s="187" t="s">
        <v>159</v>
      </c>
      <c r="P34" s="193"/>
      <c r="Q34" s="188"/>
      <c r="R34" s="188"/>
      <c r="S34" s="188"/>
      <c r="T34" s="188"/>
      <c r="U34" s="188"/>
      <c r="V34" s="188"/>
    </row>
    <row r="35" spans="1:22" s="13" customFormat="1" ht="24.75" customHeight="1">
      <c r="A35" s="182">
        <v>11</v>
      </c>
      <c r="B35" s="183">
        <v>231</v>
      </c>
      <c r="C35" s="189" t="s">
        <v>65</v>
      </c>
      <c r="D35" s="156" t="s">
        <v>251</v>
      </c>
      <c r="E35" s="184" t="s">
        <v>69</v>
      </c>
      <c r="F35" s="194">
        <v>1</v>
      </c>
      <c r="G35" s="193">
        <v>1</v>
      </c>
      <c r="H35" s="195">
        <v>1</v>
      </c>
      <c r="I35" s="193">
        <v>1</v>
      </c>
      <c r="J35" s="184" t="s">
        <v>114</v>
      </c>
      <c r="K35" s="186">
        <v>37343</v>
      </c>
      <c r="L35" s="186">
        <v>37347</v>
      </c>
      <c r="M35" s="193"/>
      <c r="N35" s="160" t="s">
        <v>418</v>
      </c>
      <c r="O35" s="187" t="s">
        <v>217</v>
      </c>
      <c r="P35" s="193"/>
      <c r="Q35" s="188"/>
      <c r="R35" s="188"/>
      <c r="S35" s="188"/>
      <c r="T35" s="188"/>
      <c r="U35" s="188"/>
      <c r="V35" s="188"/>
    </row>
    <row r="36" spans="1:22" s="13" customFormat="1" ht="13.5">
      <c r="A36" s="182">
        <v>11</v>
      </c>
      <c r="B36" s="183">
        <v>232</v>
      </c>
      <c r="C36" s="189" t="s">
        <v>65</v>
      </c>
      <c r="D36" s="156" t="s">
        <v>252</v>
      </c>
      <c r="E36" s="184" t="s">
        <v>74</v>
      </c>
      <c r="F36" s="194">
        <v>1</v>
      </c>
      <c r="G36" s="193">
        <v>2</v>
      </c>
      <c r="H36" s="195">
        <v>1</v>
      </c>
      <c r="I36" s="193">
        <v>1</v>
      </c>
      <c r="J36" s="191" t="s">
        <v>115</v>
      </c>
      <c r="K36" s="186">
        <v>37979</v>
      </c>
      <c r="L36" s="186">
        <v>38078</v>
      </c>
      <c r="M36" s="193"/>
      <c r="N36" s="160" t="s">
        <v>160</v>
      </c>
      <c r="O36" s="187" t="s">
        <v>161</v>
      </c>
      <c r="P36" s="193"/>
      <c r="Q36" s="188"/>
      <c r="R36" s="188"/>
      <c r="S36" s="188"/>
      <c r="T36" s="188"/>
      <c r="U36" s="188"/>
      <c r="V36" s="188"/>
    </row>
    <row r="37" spans="1:22" s="13" customFormat="1" ht="13.5">
      <c r="A37" s="182">
        <v>11</v>
      </c>
      <c r="B37" s="183">
        <v>233</v>
      </c>
      <c r="C37" s="189" t="s">
        <v>65</v>
      </c>
      <c r="D37" s="156" t="s">
        <v>253</v>
      </c>
      <c r="E37" s="184" t="s">
        <v>86</v>
      </c>
      <c r="F37" s="194">
        <v>1</v>
      </c>
      <c r="G37" s="193">
        <v>2</v>
      </c>
      <c r="H37" s="195">
        <v>0</v>
      </c>
      <c r="I37" s="193">
        <v>1</v>
      </c>
      <c r="J37" s="184" t="s">
        <v>116</v>
      </c>
      <c r="K37" s="186">
        <v>38807</v>
      </c>
      <c r="L37" s="186">
        <v>38899</v>
      </c>
      <c r="M37" s="193"/>
      <c r="N37" s="160" t="s">
        <v>162</v>
      </c>
      <c r="O37" s="187" t="s">
        <v>163</v>
      </c>
      <c r="P37" s="193"/>
      <c r="Q37" s="188"/>
      <c r="R37" s="188"/>
      <c r="S37" s="188"/>
      <c r="T37" s="188"/>
      <c r="U37" s="188"/>
      <c r="V37" s="188"/>
    </row>
    <row r="38" spans="1:22" s="13" customFormat="1" ht="13.5">
      <c r="A38" s="182">
        <v>11</v>
      </c>
      <c r="B38" s="183">
        <v>234</v>
      </c>
      <c r="C38" s="189" t="s">
        <v>65</v>
      </c>
      <c r="D38" s="156" t="s">
        <v>254</v>
      </c>
      <c r="E38" s="184" t="s">
        <v>419</v>
      </c>
      <c r="F38" s="194">
        <v>1</v>
      </c>
      <c r="G38" s="193">
        <v>1</v>
      </c>
      <c r="H38" s="195">
        <v>1</v>
      </c>
      <c r="I38" s="193">
        <v>1</v>
      </c>
      <c r="J38" s="184" t="s">
        <v>117</v>
      </c>
      <c r="K38" s="186">
        <v>37980</v>
      </c>
      <c r="L38" s="186">
        <v>38078</v>
      </c>
      <c r="M38" s="193"/>
      <c r="N38" s="160" t="s">
        <v>420</v>
      </c>
      <c r="O38" s="187" t="s">
        <v>421</v>
      </c>
      <c r="P38" s="193"/>
      <c r="Q38" s="188"/>
      <c r="R38" s="188"/>
      <c r="S38" s="188"/>
      <c r="T38" s="188"/>
      <c r="U38" s="188"/>
      <c r="V38" s="188"/>
    </row>
    <row r="39" spans="1:22" s="13" customFormat="1" ht="13.5">
      <c r="A39" s="182">
        <v>11</v>
      </c>
      <c r="B39" s="183">
        <v>235</v>
      </c>
      <c r="C39" s="189" t="s">
        <v>65</v>
      </c>
      <c r="D39" s="156" t="s">
        <v>255</v>
      </c>
      <c r="E39" s="184" t="s">
        <v>86</v>
      </c>
      <c r="F39" s="194">
        <v>1</v>
      </c>
      <c r="G39" s="193">
        <v>2</v>
      </c>
      <c r="H39" s="195">
        <v>1</v>
      </c>
      <c r="I39" s="193">
        <v>1</v>
      </c>
      <c r="J39" s="184" t="s">
        <v>422</v>
      </c>
      <c r="K39" s="186">
        <v>39612</v>
      </c>
      <c r="L39" s="186">
        <v>39630</v>
      </c>
      <c r="M39" s="193"/>
      <c r="N39" s="160" t="s">
        <v>164</v>
      </c>
      <c r="O39" s="187" t="s">
        <v>165</v>
      </c>
      <c r="P39" s="193"/>
      <c r="Q39" s="188"/>
      <c r="R39" s="188"/>
      <c r="S39" s="188"/>
      <c r="T39" s="188"/>
      <c r="U39" s="188"/>
      <c r="V39" s="188"/>
    </row>
    <row r="40" spans="1:22" s="13" customFormat="1" ht="13.5">
      <c r="A40" s="182">
        <v>11</v>
      </c>
      <c r="B40" s="183">
        <v>237</v>
      </c>
      <c r="C40" s="189" t="s">
        <v>65</v>
      </c>
      <c r="D40" s="156" t="s">
        <v>256</v>
      </c>
      <c r="E40" s="184" t="s">
        <v>87</v>
      </c>
      <c r="F40" s="194">
        <v>1</v>
      </c>
      <c r="G40" s="193">
        <v>2</v>
      </c>
      <c r="H40" s="195">
        <v>1</v>
      </c>
      <c r="I40" s="193">
        <v>1</v>
      </c>
      <c r="J40" s="191" t="s">
        <v>118</v>
      </c>
      <c r="K40" s="186">
        <v>38987</v>
      </c>
      <c r="L40" s="186">
        <v>39083</v>
      </c>
      <c r="M40" s="193"/>
      <c r="N40" s="160" t="s">
        <v>166</v>
      </c>
      <c r="O40" s="187" t="s">
        <v>167</v>
      </c>
      <c r="P40" s="193"/>
      <c r="Q40" s="188"/>
      <c r="R40" s="188"/>
      <c r="S40" s="188"/>
      <c r="T40" s="188"/>
      <c r="U40" s="188"/>
      <c r="V40" s="188"/>
    </row>
    <row r="41" spans="1:22" s="13" customFormat="1" ht="13.5">
      <c r="A41" s="182">
        <v>11</v>
      </c>
      <c r="B41" s="183">
        <v>238</v>
      </c>
      <c r="C41" s="189" t="s">
        <v>65</v>
      </c>
      <c r="D41" s="156" t="s">
        <v>257</v>
      </c>
      <c r="E41" s="184" t="s">
        <v>87</v>
      </c>
      <c r="F41" s="194">
        <v>1</v>
      </c>
      <c r="G41" s="193">
        <v>2</v>
      </c>
      <c r="H41" s="195">
        <v>1</v>
      </c>
      <c r="I41" s="193">
        <v>0</v>
      </c>
      <c r="J41" s="184"/>
      <c r="K41" s="186"/>
      <c r="L41" s="186"/>
      <c r="M41" s="193">
        <v>3</v>
      </c>
      <c r="N41" s="160" t="s">
        <v>168</v>
      </c>
      <c r="O41" s="187" t="s">
        <v>169</v>
      </c>
      <c r="P41" s="193"/>
      <c r="Q41" s="188"/>
      <c r="R41" s="188"/>
      <c r="S41" s="188"/>
      <c r="T41" s="188"/>
      <c r="U41" s="188"/>
      <c r="V41" s="188"/>
    </row>
    <row r="42" spans="1:22" s="13" customFormat="1" ht="13.5">
      <c r="A42" s="182">
        <v>11</v>
      </c>
      <c r="B42" s="183">
        <v>239</v>
      </c>
      <c r="C42" s="189" t="s">
        <v>65</v>
      </c>
      <c r="D42" s="156" t="s">
        <v>258</v>
      </c>
      <c r="E42" s="184" t="s">
        <v>88</v>
      </c>
      <c r="F42" s="194">
        <v>1</v>
      </c>
      <c r="G42" s="193">
        <v>1</v>
      </c>
      <c r="H42" s="195">
        <v>1</v>
      </c>
      <c r="I42" s="193">
        <v>1</v>
      </c>
      <c r="J42" s="184" t="s">
        <v>119</v>
      </c>
      <c r="K42" s="186">
        <v>38162</v>
      </c>
      <c r="L42" s="186">
        <v>38169</v>
      </c>
      <c r="M42" s="193"/>
      <c r="N42" s="160" t="s">
        <v>170</v>
      </c>
      <c r="O42" s="17" t="s">
        <v>171</v>
      </c>
      <c r="P42" s="193"/>
      <c r="Q42" s="188"/>
      <c r="R42" s="188"/>
      <c r="S42" s="188"/>
      <c r="T42" s="188"/>
      <c r="U42" s="188"/>
      <c r="V42" s="188"/>
    </row>
    <row r="43" spans="1:22" s="13" customFormat="1" ht="13.5">
      <c r="A43" s="182">
        <v>11</v>
      </c>
      <c r="B43" s="183">
        <v>240</v>
      </c>
      <c r="C43" s="189" t="s">
        <v>65</v>
      </c>
      <c r="D43" s="156" t="s">
        <v>259</v>
      </c>
      <c r="E43" s="184" t="s">
        <v>74</v>
      </c>
      <c r="F43" s="194">
        <v>1</v>
      </c>
      <c r="G43" s="193">
        <v>2</v>
      </c>
      <c r="H43" s="195">
        <v>1</v>
      </c>
      <c r="I43" s="193">
        <v>1</v>
      </c>
      <c r="J43" s="184"/>
      <c r="K43" s="161"/>
      <c r="L43" s="161"/>
      <c r="M43" s="193">
        <v>2</v>
      </c>
      <c r="N43" s="184" t="s">
        <v>172</v>
      </c>
      <c r="O43" s="17" t="s">
        <v>150</v>
      </c>
      <c r="P43" s="193"/>
      <c r="Q43" s="188"/>
      <c r="R43" s="188"/>
      <c r="S43" s="188"/>
      <c r="T43" s="188"/>
      <c r="U43" s="188"/>
      <c r="V43" s="188"/>
    </row>
    <row r="44" spans="1:22" s="13" customFormat="1" ht="13.5" customHeight="1">
      <c r="A44" s="182">
        <v>11</v>
      </c>
      <c r="B44" s="183">
        <v>241</v>
      </c>
      <c r="C44" s="189" t="s">
        <v>65</v>
      </c>
      <c r="D44" s="156" t="s">
        <v>260</v>
      </c>
      <c r="E44" s="184" t="s">
        <v>89</v>
      </c>
      <c r="F44" s="194">
        <v>1</v>
      </c>
      <c r="G44" s="193">
        <v>2</v>
      </c>
      <c r="H44" s="195">
        <v>1</v>
      </c>
      <c r="I44" s="193">
        <v>1</v>
      </c>
      <c r="J44" s="184"/>
      <c r="K44" s="161"/>
      <c r="L44" s="161"/>
      <c r="M44" s="193">
        <v>1</v>
      </c>
      <c r="N44" s="184" t="s">
        <v>173</v>
      </c>
      <c r="O44" s="17" t="s">
        <v>174</v>
      </c>
      <c r="P44" s="193"/>
      <c r="Q44" s="188"/>
      <c r="R44" s="188"/>
      <c r="S44" s="188"/>
      <c r="T44" s="188"/>
      <c r="U44" s="188"/>
      <c r="V44" s="188"/>
    </row>
    <row r="45" spans="1:22" s="13" customFormat="1" ht="13.5">
      <c r="A45" s="182">
        <v>11</v>
      </c>
      <c r="B45" s="183">
        <v>242</v>
      </c>
      <c r="C45" s="189" t="s">
        <v>65</v>
      </c>
      <c r="D45" s="156" t="s">
        <v>261</v>
      </c>
      <c r="E45" s="184" t="s">
        <v>80</v>
      </c>
      <c r="F45" s="194">
        <v>1</v>
      </c>
      <c r="G45" s="193">
        <v>2</v>
      </c>
      <c r="H45" s="195">
        <v>1</v>
      </c>
      <c r="I45" s="193">
        <v>1</v>
      </c>
      <c r="J45" s="184"/>
      <c r="K45" s="161"/>
      <c r="L45" s="161"/>
      <c r="M45" s="193">
        <v>0</v>
      </c>
      <c r="N45" s="184" t="s">
        <v>175</v>
      </c>
      <c r="O45" s="17" t="s">
        <v>176</v>
      </c>
      <c r="P45" s="193"/>
      <c r="Q45" s="188"/>
      <c r="R45" s="188"/>
      <c r="S45" s="188"/>
      <c r="T45" s="188"/>
      <c r="U45" s="188"/>
      <c r="V45" s="188"/>
    </row>
    <row r="46" spans="1:22" s="13" customFormat="1" ht="13.5">
      <c r="A46" s="182">
        <v>11</v>
      </c>
      <c r="B46" s="183">
        <v>243</v>
      </c>
      <c r="C46" s="189" t="s">
        <v>65</v>
      </c>
      <c r="D46" s="156" t="s">
        <v>262</v>
      </c>
      <c r="E46" s="184" t="s">
        <v>73</v>
      </c>
      <c r="F46" s="194">
        <v>1</v>
      </c>
      <c r="G46" s="193">
        <v>2</v>
      </c>
      <c r="H46" s="195">
        <v>1</v>
      </c>
      <c r="I46" s="193">
        <v>1</v>
      </c>
      <c r="J46" s="184" t="s">
        <v>120</v>
      </c>
      <c r="K46" s="186">
        <v>37973</v>
      </c>
      <c r="L46" s="186">
        <v>38078</v>
      </c>
      <c r="M46" s="193"/>
      <c r="N46" s="184" t="s">
        <v>177</v>
      </c>
      <c r="O46" s="17" t="s">
        <v>178</v>
      </c>
      <c r="P46" s="193"/>
      <c r="Q46" s="188"/>
      <c r="R46" s="188"/>
      <c r="S46" s="188"/>
      <c r="T46" s="188"/>
      <c r="U46" s="188"/>
      <c r="V46" s="188"/>
    </row>
    <row r="47" spans="1:22" s="13" customFormat="1" ht="13.5">
      <c r="A47" s="182">
        <v>11</v>
      </c>
      <c r="B47" s="183">
        <v>245</v>
      </c>
      <c r="C47" s="189" t="s">
        <v>65</v>
      </c>
      <c r="D47" s="156" t="s">
        <v>263</v>
      </c>
      <c r="E47" s="184" t="s">
        <v>426</v>
      </c>
      <c r="F47" s="194">
        <v>1</v>
      </c>
      <c r="G47" s="193">
        <v>2</v>
      </c>
      <c r="H47" s="195">
        <v>1</v>
      </c>
      <c r="I47" s="193">
        <v>0</v>
      </c>
      <c r="J47" s="184"/>
      <c r="K47" s="161"/>
      <c r="L47" s="161"/>
      <c r="M47" s="193">
        <v>2</v>
      </c>
      <c r="N47" s="184" t="s">
        <v>179</v>
      </c>
      <c r="O47" s="17" t="s">
        <v>180</v>
      </c>
      <c r="P47" s="193"/>
      <c r="Q47" s="188"/>
      <c r="R47" s="188"/>
      <c r="S47" s="188"/>
      <c r="T47" s="188"/>
      <c r="U47" s="188"/>
      <c r="V47" s="188"/>
    </row>
    <row r="48" spans="1:22" s="13" customFormat="1" ht="13.5">
      <c r="A48" s="182">
        <v>11</v>
      </c>
      <c r="B48" s="183">
        <v>301</v>
      </c>
      <c r="C48" s="189" t="s">
        <v>65</v>
      </c>
      <c r="D48" s="156" t="s">
        <v>264</v>
      </c>
      <c r="E48" s="184" t="s">
        <v>74</v>
      </c>
      <c r="F48" s="194">
        <v>1</v>
      </c>
      <c r="G48" s="193">
        <v>2</v>
      </c>
      <c r="H48" s="195">
        <v>1</v>
      </c>
      <c r="I48" s="193">
        <v>1</v>
      </c>
      <c r="J48" s="184"/>
      <c r="K48" s="161"/>
      <c r="L48" s="161"/>
      <c r="M48" s="193">
        <v>2</v>
      </c>
      <c r="N48" s="184" t="s">
        <v>181</v>
      </c>
      <c r="O48" s="17" t="s">
        <v>182</v>
      </c>
      <c r="P48" s="193"/>
      <c r="Q48" s="188"/>
      <c r="R48" s="188"/>
      <c r="S48" s="188"/>
      <c r="T48" s="188"/>
      <c r="U48" s="188"/>
      <c r="V48" s="188"/>
    </row>
    <row r="49" spans="1:22" s="13" customFormat="1" ht="13.5">
      <c r="A49" s="182">
        <v>11</v>
      </c>
      <c r="B49" s="183">
        <v>324</v>
      </c>
      <c r="C49" s="189" t="s">
        <v>65</v>
      </c>
      <c r="D49" s="156" t="s">
        <v>265</v>
      </c>
      <c r="E49" s="184" t="s">
        <v>87</v>
      </c>
      <c r="F49" s="194">
        <v>1</v>
      </c>
      <c r="G49" s="193">
        <v>2</v>
      </c>
      <c r="H49" s="195">
        <v>0</v>
      </c>
      <c r="I49" s="193">
        <v>0</v>
      </c>
      <c r="J49" s="184"/>
      <c r="K49" s="161"/>
      <c r="L49" s="161"/>
      <c r="M49" s="193">
        <v>2</v>
      </c>
      <c r="N49" s="184" t="s">
        <v>183</v>
      </c>
      <c r="O49" s="17" t="s">
        <v>184</v>
      </c>
      <c r="P49" s="193"/>
      <c r="Q49" s="188"/>
      <c r="R49" s="188"/>
      <c r="S49" s="188"/>
      <c r="T49" s="188"/>
      <c r="U49" s="188"/>
      <c r="V49" s="188"/>
    </row>
    <row r="50" spans="1:22" s="13" customFormat="1" ht="13.5">
      <c r="A50" s="182">
        <v>11</v>
      </c>
      <c r="B50" s="183">
        <v>326</v>
      </c>
      <c r="C50" s="189" t="s">
        <v>65</v>
      </c>
      <c r="D50" s="156" t="s">
        <v>266</v>
      </c>
      <c r="E50" s="184" t="s">
        <v>87</v>
      </c>
      <c r="F50" s="194">
        <v>1</v>
      </c>
      <c r="G50" s="193">
        <v>2</v>
      </c>
      <c r="H50" s="195">
        <v>1</v>
      </c>
      <c r="I50" s="193">
        <v>1</v>
      </c>
      <c r="J50" s="184"/>
      <c r="K50" s="161"/>
      <c r="L50" s="161"/>
      <c r="M50" s="193">
        <v>0</v>
      </c>
      <c r="N50" s="184" t="s">
        <v>185</v>
      </c>
      <c r="O50" s="17" t="s">
        <v>129</v>
      </c>
      <c r="P50" s="193"/>
      <c r="Q50" s="188"/>
      <c r="R50" s="188"/>
      <c r="S50" s="188"/>
      <c r="T50" s="188"/>
      <c r="U50" s="188"/>
      <c r="V50" s="188"/>
    </row>
    <row r="51" spans="1:22" s="13" customFormat="1" ht="13.5">
      <c r="A51" s="182">
        <v>11</v>
      </c>
      <c r="B51" s="183">
        <v>327</v>
      </c>
      <c r="C51" s="189" t="s">
        <v>65</v>
      </c>
      <c r="D51" s="156" t="s">
        <v>267</v>
      </c>
      <c r="E51" s="184" t="s">
        <v>90</v>
      </c>
      <c r="F51" s="194">
        <v>1</v>
      </c>
      <c r="G51" s="193">
        <v>2</v>
      </c>
      <c r="H51" s="195">
        <v>1</v>
      </c>
      <c r="I51" s="193">
        <v>1</v>
      </c>
      <c r="J51" s="184"/>
      <c r="K51" s="161"/>
      <c r="L51" s="161"/>
      <c r="M51" s="193">
        <v>0</v>
      </c>
      <c r="N51" s="184" t="s">
        <v>186</v>
      </c>
      <c r="O51" s="17" t="s">
        <v>187</v>
      </c>
      <c r="P51" s="193"/>
      <c r="Q51" s="188"/>
      <c r="R51" s="188"/>
      <c r="S51" s="188"/>
      <c r="T51" s="188"/>
      <c r="U51" s="188"/>
      <c r="V51" s="188"/>
    </row>
    <row r="52" spans="1:22" s="13" customFormat="1" ht="13.5">
      <c r="A52" s="182">
        <v>11</v>
      </c>
      <c r="B52" s="183">
        <v>341</v>
      </c>
      <c r="C52" s="189" t="s">
        <v>65</v>
      </c>
      <c r="D52" s="156" t="s">
        <v>268</v>
      </c>
      <c r="E52" s="184" t="s">
        <v>91</v>
      </c>
      <c r="F52" s="194">
        <v>1</v>
      </c>
      <c r="G52" s="193">
        <v>2</v>
      </c>
      <c r="H52" s="195">
        <v>1</v>
      </c>
      <c r="I52" s="193">
        <v>1</v>
      </c>
      <c r="J52" s="184"/>
      <c r="K52" s="161"/>
      <c r="L52" s="161"/>
      <c r="M52" s="193">
        <v>0</v>
      </c>
      <c r="N52" s="184" t="s">
        <v>427</v>
      </c>
      <c r="O52" s="17" t="s">
        <v>125</v>
      </c>
      <c r="P52" s="193"/>
      <c r="Q52" s="188"/>
      <c r="R52" s="188"/>
      <c r="S52" s="188"/>
      <c r="T52" s="188"/>
      <c r="U52" s="188"/>
      <c r="V52" s="188"/>
    </row>
    <row r="53" spans="1:22" s="13" customFormat="1" ht="24">
      <c r="A53" s="182">
        <v>11</v>
      </c>
      <c r="B53" s="183">
        <v>342</v>
      </c>
      <c r="C53" s="189" t="s">
        <v>65</v>
      </c>
      <c r="D53" s="156" t="s">
        <v>269</v>
      </c>
      <c r="E53" s="184" t="s">
        <v>92</v>
      </c>
      <c r="F53" s="194">
        <v>1</v>
      </c>
      <c r="G53" s="193">
        <v>2</v>
      </c>
      <c r="H53" s="195">
        <v>1</v>
      </c>
      <c r="I53" s="193">
        <v>1</v>
      </c>
      <c r="J53" s="184" t="s">
        <v>121</v>
      </c>
      <c r="K53" s="186">
        <v>38055</v>
      </c>
      <c r="L53" s="186">
        <v>38078</v>
      </c>
      <c r="M53" s="193"/>
      <c r="N53" s="184" t="s">
        <v>188</v>
      </c>
      <c r="O53" s="17" t="s">
        <v>189</v>
      </c>
      <c r="P53" s="193"/>
      <c r="Q53" s="188"/>
      <c r="R53" s="188"/>
      <c r="S53" s="188"/>
      <c r="T53" s="188"/>
      <c r="U53" s="188"/>
      <c r="V53" s="188"/>
    </row>
    <row r="54" spans="1:22" s="13" customFormat="1" ht="13.5">
      <c r="A54" s="182">
        <v>11</v>
      </c>
      <c r="B54" s="183">
        <v>343</v>
      </c>
      <c r="C54" s="189" t="s">
        <v>65</v>
      </c>
      <c r="D54" s="156" t="s">
        <v>270</v>
      </c>
      <c r="E54" s="184" t="s">
        <v>90</v>
      </c>
      <c r="F54" s="194">
        <v>1</v>
      </c>
      <c r="G54" s="193">
        <v>2</v>
      </c>
      <c r="H54" s="195">
        <v>0</v>
      </c>
      <c r="I54" s="193">
        <v>1</v>
      </c>
      <c r="J54" s="184"/>
      <c r="K54" s="161"/>
      <c r="L54" s="161"/>
      <c r="M54" s="193">
        <v>0</v>
      </c>
      <c r="N54" s="184" t="s">
        <v>428</v>
      </c>
      <c r="O54" s="17" t="s">
        <v>174</v>
      </c>
      <c r="P54" s="193"/>
      <c r="Q54" s="188"/>
      <c r="R54" s="188"/>
      <c r="S54" s="188"/>
      <c r="T54" s="188"/>
      <c r="U54" s="188"/>
      <c r="V54" s="188"/>
    </row>
    <row r="55" spans="1:22" s="13" customFormat="1" ht="13.5">
      <c r="A55" s="182">
        <v>11</v>
      </c>
      <c r="B55" s="183">
        <v>346</v>
      </c>
      <c r="C55" s="189" t="s">
        <v>65</v>
      </c>
      <c r="D55" s="156" t="s">
        <v>271</v>
      </c>
      <c r="E55" s="184" t="s">
        <v>90</v>
      </c>
      <c r="F55" s="194">
        <v>1</v>
      </c>
      <c r="G55" s="193">
        <v>2</v>
      </c>
      <c r="H55" s="195">
        <v>1</v>
      </c>
      <c r="I55" s="193">
        <v>0</v>
      </c>
      <c r="J55" s="184"/>
      <c r="K55" s="161"/>
      <c r="L55" s="161"/>
      <c r="M55" s="193">
        <v>0</v>
      </c>
      <c r="N55" s="184" t="s">
        <v>190</v>
      </c>
      <c r="O55" s="17" t="s">
        <v>159</v>
      </c>
      <c r="P55" s="193"/>
      <c r="Q55" s="188"/>
      <c r="R55" s="188"/>
      <c r="S55" s="188"/>
      <c r="T55" s="188"/>
      <c r="U55" s="188"/>
      <c r="V55" s="188"/>
    </row>
    <row r="56" spans="1:22" s="13" customFormat="1" ht="13.5">
      <c r="A56" s="182">
        <v>11</v>
      </c>
      <c r="B56" s="183">
        <v>347</v>
      </c>
      <c r="C56" s="189" t="s">
        <v>65</v>
      </c>
      <c r="D56" s="156" t="s">
        <v>272</v>
      </c>
      <c r="E56" s="184" t="s">
        <v>93</v>
      </c>
      <c r="F56" s="194">
        <v>1</v>
      </c>
      <c r="G56" s="193">
        <v>2</v>
      </c>
      <c r="H56" s="195">
        <v>0</v>
      </c>
      <c r="I56" s="193">
        <v>1</v>
      </c>
      <c r="J56" s="184"/>
      <c r="K56" s="161"/>
      <c r="L56" s="161"/>
      <c r="M56" s="193">
        <v>0</v>
      </c>
      <c r="N56" s="184" t="s">
        <v>429</v>
      </c>
      <c r="O56" s="17" t="s">
        <v>217</v>
      </c>
      <c r="P56" s="193"/>
      <c r="Q56" s="188"/>
      <c r="R56" s="188"/>
      <c r="S56" s="188"/>
      <c r="T56" s="188"/>
      <c r="U56" s="188"/>
      <c r="V56" s="188"/>
    </row>
    <row r="57" spans="1:22" s="13" customFormat="1" ht="13.5">
      <c r="A57" s="182">
        <v>11</v>
      </c>
      <c r="B57" s="183">
        <v>348</v>
      </c>
      <c r="C57" s="189" t="s">
        <v>65</v>
      </c>
      <c r="D57" s="156" t="s">
        <v>273</v>
      </c>
      <c r="E57" s="184" t="s">
        <v>90</v>
      </c>
      <c r="F57" s="194">
        <v>1</v>
      </c>
      <c r="G57" s="193">
        <v>2</v>
      </c>
      <c r="H57" s="195">
        <v>1</v>
      </c>
      <c r="I57" s="193">
        <v>1</v>
      </c>
      <c r="J57" s="184"/>
      <c r="K57" s="161"/>
      <c r="L57" s="161"/>
      <c r="M57" s="193">
        <v>3</v>
      </c>
      <c r="N57" s="184" t="s">
        <v>191</v>
      </c>
      <c r="O57" s="17" t="s">
        <v>430</v>
      </c>
      <c r="P57" s="193"/>
      <c r="Q57" s="188"/>
      <c r="R57" s="188"/>
      <c r="S57" s="188"/>
      <c r="T57" s="188"/>
      <c r="U57" s="188"/>
      <c r="V57" s="188"/>
    </row>
    <row r="58" spans="1:22" s="13" customFormat="1" ht="13.5">
      <c r="A58" s="182">
        <v>11</v>
      </c>
      <c r="B58" s="183">
        <v>349</v>
      </c>
      <c r="C58" s="189" t="s">
        <v>65</v>
      </c>
      <c r="D58" s="156" t="s">
        <v>274</v>
      </c>
      <c r="E58" s="184" t="s">
        <v>90</v>
      </c>
      <c r="F58" s="194">
        <v>1</v>
      </c>
      <c r="G58" s="193">
        <v>2</v>
      </c>
      <c r="H58" s="195">
        <v>0</v>
      </c>
      <c r="I58" s="193">
        <v>1</v>
      </c>
      <c r="J58" s="184"/>
      <c r="K58" s="161"/>
      <c r="L58" s="161"/>
      <c r="M58" s="193">
        <v>0</v>
      </c>
      <c r="N58" s="184" t="s">
        <v>192</v>
      </c>
      <c r="O58" s="17" t="s">
        <v>193</v>
      </c>
      <c r="P58" s="193"/>
      <c r="Q58" s="188"/>
      <c r="R58" s="188"/>
      <c r="S58" s="188"/>
      <c r="T58" s="188"/>
      <c r="U58" s="188"/>
      <c r="V58" s="188"/>
    </row>
    <row r="59" spans="1:22" s="13" customFormat="1" ht="13.5">
      <c r="A59" s="182">
        <v>11</v>
      </c>
      <c r="B59" s="183">
        <v>361</v>
      </c>
      <c r="C59" s="189" t="s">
        <v>65</v>
      </c>
      <c r="D59" s="156" t="s">
        <v>275</v>
      </c>
      <c r="E59" s="184" t="s">
        <v>90</v>
      </c>
      <c r="F59" s="194">
        <v>1</v>
      </c>
      <c r="G59" s="193">
        <v>2</v>
      </c>
      <c r="H59" s="195">
        <v>1</v>
      </c>
      <c r="I59" s="193">
        <v>0</v>
      </c>
      <c r="J59" s="184"/>
      <c r="K59" s="161"/>
      <c r="L59" s="161"/>
      <c r="M59" s="193">
        <v>0</v>
      </c>
      <c r="N59" s="184" t="s">
        <v>194</v>
      </c>
      <c r="O59" s="17" t="s">
        <v>195</v>
      </c>
      <c r="P59" s="193"/>
      <c r="Q59" s="188"/>
      <c r="R59" s="188"/>
      <c r="S59" s="188"/>
      <c r="T59" s="188"/>
      <c r="U59" s="188"/>
      <c r="V59" s="188"/>
    </row>
    <row r="60" spans="1:22" s="13" customFormat="1" ht="13.5">
      <c r="A60" s="182">
        <v>11</v>
      </c>
      <c r="B60" s="183">
        <v>362</v>
      </c>
      <c r="C60" s="189" t="s">
        <v>65</v>
      </c>
      <c r="D60" s="156" t="s">
        <v>276</v>
      </c>
      <c r="E60" s="184" t="s">
        <v>90</v>
      </c>
      <c r="F60" s="194">
        <v>1</v>
      </c>
      <c r="G60" s="193">
        <v>2</v>
      </c>
      <c r="H60" s="195">
        <v>0</v>
      </c>
      <c r="I60" s="193">
        <v>0</v>
      </c>
      <c r="J60" s="184"/>
      <c r="K60" s="161"/>
      <c r="L60" s="161"/>
      <c r="M60" s="193">
        <v>0</v>
      </c>
      <c r="N60" s="184"/>
      <c r="O60" s="17"/>
      <c r="P60" s="193">
        <v>0</v>
      </c>
      <c r="Q60" s="188"/>
      <c r="R60" s="188"/>
      <c r="S60" s="188"/>
      <c r="T60" s="188"/>
      <c r="U60" s="188"/>
      <c r="V60" s="188"/>
    </row>
    <row r="61" spans="1:22" s="13" customFormat="1" ht="13.5">
      <c r="A61" s="182">
        <v>11</v>
      </c>
      <c r="B61" s="183">
        <v>363</v>
      </c>
      <c r="C61" s="189" t="s">
        <v>65</v>
      </c>
      <c r="D61" s="156" t="s">
        <v>277</v>
      </c>
      <c r="E61" s="184" t="s">
        <v>90</v>
      </c>
      <c r="F61" s="194">
        <v>1</v>
      </c>
      <c r="G61" s="193">
        <v>2</v>
      </c>
      <c r="H61" s="195">
        <v>0</v>
      </c>
      <c r="I61" s="193">
        <v>0</v>
      </c>
      <c r="J61" s="184"/>
      <c r="K61" s="161"/>
      <c r="L61" s="161"/>
      <c r="M61" s="193">
        <v>0</v>
      </c>
      <c r="N61" s="184"/>
      <c r="O61" s="17"/>
      <c r="P61" s="193">
        <v>1</v>
      </c>
      <c r="Q61" s="188"/>
      <c r="R61" s="188"/>
      <c r="S61" s="188"/>
      <c r="T61" s="188"/>
      <c r="U61" s="188"/>
      <c r="V61" s="188"/>
    </row>
    <row r="62" spans="1:22" s="13" customFormat="1" ht="13.5">
      <c r="A62" s="182">
        <v>11</v>
      </c>
      <c r="B62" s="183">
        <v>365</v>
      </c>
      <c r="C62" s="189" t="s">
        <v>65</v>
      </c>
      <c r="D62" s="156" t="s">
        <v>278</v>
      </c>
      <c r="E62" s="184" t="s">
        <v>90</v>
      </c>
      <c r="F62" s="194">
        <v>1</v>
      </c>
      <c r="G62" s="193">
        <v>2</v>
      </c>
      <c r="H62" s="195">
        <v>0</v>
      </c>
      <c r="I62" s="193">
        <v>0</v>
      </c>
      <c r="J62" s="184"/>
      <c r="K62" s="161"/>
      <c r="L62" s="161"/>
      <c r="M62" s="193">
        <v>0</v>
      </c>
      <c r="N62" s="184"/>
      <c r="O62" s="17"/>
      <c r="P62" s="193">
        <v>1</v>
      </c>
      <c r="Q62" s="188"/>
      <c r="R62" s="188"/>
      <c r="S62" s="188"/>
      <c r="T62" s="188"/>
      <c r="U62" s="188"/>
      <c r="V62" s="188"/>
    </row>
    <row r="63" spans="1:22" s="13" customFormat="1" ht="25.5" customHeight="1">
      <c r="A63" s="182">
        <v>11</v>
      </c>
      <c r="B63" s="183">
        <v>369</v>
      </c>
      <c r="C63" s="189" t="s">
        <v>65</v>
      </c>
      <c r="D63" s="156" t="s">
        <v>279</v>
      </c>
      <c r="E63" s="184" t="s">
        <v>90</v>
      </c>
      <c r="F63" s="194">
        <v>1</v>
      </c>
      <c r="G63" s="193">
        <v>2</v>
      </c>
      <c r="H63" s="195">
        <v>0</v>
      </c>
      <c r="I63" s="193">
        <v>0</v>
      </c>
      <c r="J63" s="184"/>
      <c r="K63" s="161"/>
      <c r="L63" s="161"/>
      <c r="M63" s="193">
        <v>0</v>
      </c>
      <c r="N63" s="184" t="s">
        <v>431</v>
      </c>
      <c r="O63" s="17" t="s">
        <v>196</v>
      </c>
      <c r="P63" s="193"/>
      <c r="Q63" s="188"/>
      <c r="R63" s="188"/>
      <c r="S63" s="188"/>
      <c r="T63" s="188"/>
      <c r="U63" s="188"/>
      <c r="V63" s="188"/>
    </row>
    <row r="64" spans="1:22" s="13" customFormat="1" ht="13.5">
      <c r="A64" s="182">
        <v>11</v>
      </c>
      <c r="B64" s="183">
        <v>381</v>
      </c>
      <c r="C64" s="189" t="s">
        <v>65</v>
      </c>
      <c r="D64" s="156" t="s">
        <v>280</v>
      </c>
      <c r="E64" s="184" t="s">
        <v>94</v>
      </c>
      <c r="F64" s="194">
        <v>1</v>
      </c>
      <c r="G64" s="193">
        <v>2</v>
      </c>
      <c r="H64" s="195">
        <v>0</v>
      </c>
      <c r="I64" s="193">
        <v>0</v>
      </c>
      <c r="J64" s="184"/>
      <c r="K64" s="161"/>
      <c r="L64" s="161"/>
      <c r="M64" s="193">
        <v>2</v>
      </c>
      <c r="N64" s="184"/>
      <c r="O64" s="17"/>
      <c r="P64" s="193">
        <v>1</v>
      </c>
      <c r="Q64" s="188"/>
      <c r="R64" s="188"/>
      <c r="S64" s="188"/>
      <c r="T64" s="188"/>
      <c r="U64" s="188"/>
      <c r="V64" s="188"/>
    </row>
    <row r="65" spans="1:22" s="13" customFormat="1" ht="13.5">
      <c r="A65" s="182">
        <v>11</v>
      </c>
      <c r="B65" s="183">
        <v>383</v>
      </c>
      <c r="C65" s="189" t="s">
        <v>65</v>
      </c>
      <c r="D65" s="156" t="s">
        <v>281</v>
      </c>
      <c r="E65" s="184" t="s">
        <v>90</v>
      </c>
      <c r="F65" s="194">
        <v>1</v>
      </c>
      <c r="G65" s="193">
        <v>2</v>
      </c>
      <c r="H65" s="195">
        <v>0</v>
      </c>
      <c r="I65" s="193">
        <v>0</v>
      </c>
      <c r="J65" s="184"/>
      <c r="K65" s="161"/>
      <c r="L65" s="161"/>
      <c r="M65" s="193">
        <v>0</v>
      </c>
      <c r="N65" s="184" t="s">
        <v>197</v>
      </c>
      <c r="O65" s="17" t="s">
        <v>198</v>
      </c>
      <c r="P65" s="193"/>
      <c r="Q65" s="188"/>
      <c r="R65" s="188"/>
      <c r="S65" s="188"/>
      <c r="T65" s="188"/>
      <c r="U65" s="188"/>
      <c r="V65" s="188"/>
    </row>
    <row r="66" spans="1:22" s="13" customFormat="1" ht="13.5">
      <c r="A66" s="182">
        <v>11</v>
      </c>
      <c r="B66" s="183">
        <v>385</v>
      </c>
      <c r="C66" s="189" t="s">
        <v>65</v>
      </c>
      <c r="D66" s="156" t="s">
        <v>282</v>
      </c>
      <c r="E66" s="184" t="s">
        <v>79</v>
      </c>
      <c r="F66" s="194">
        <v>1</v>
      </c>
      <c r="G66" s="193">
        <v>2</v>
      </c>
      <c r="H66" s="195">
        <v>1</v>
      </c>
      <c r="I66" s="193">
        <v>1</v>
      </c>
      <c r="J66" s="191" t="s">
        <v>122</v>
      </c>
      <c r="K66" s="186">
        <v>37741</v>
      </c>
      <c r="L66" s="186">
        <v>37742</v>
      </c>
      <c r="M66" s="193"/>
      <c r="N66" s="184"/>
      <c r="O66" s="17"/>
      <c r="P66" s="193">
        <v>1</v>
      </c>
      <c r="Q66" s="188"/>
      <c r="R66" s="188"/>
      <c r="S66" s="188"/>
      <c r="T66" s="188"/>
      <c r="U66" s="188"/>
      <c r="V66" s="188"/>
    </row>
    <row r="67" spans="1:22" s="13" customFormat="1" ht="13.5">
      <c r="A67" s="182">
        <v>11</v>
      </c>
      <c r="B67" s="183">
        <v>408</v>
      </c>
      <c r="C67" s="189" t="s">
        <v>65</v>
      </c>
      <c r="D67" s="156" t="s">
        <v>283</v>
      </c>
      <c r="E67" s="184" t="s">
        <v>74</v>
      </c>
      <c r="F67" s="194">
        <v>1</v>
      </c>
      <c r="G67" s="193">
        <v>2</v>
      </c>
      <c r="H67" s="195">
        <v>1</v>
      </c>
      <c r="I67" s="193">
        <v>1</v>
      </c>
      <c r="J67" s="184"/>
      <c r="K67" s="161"/>
      <c r="L67" s="161"/>
      <c r="M67" s="193">
        <v>2</v>
      </c>
      <c r="N67" s="184" t="s">
        <v>199</v>
      </c>
      <c r="O67" s="17" t="s">
        <v>200</v>
      </c>
      <c r="P67" s="193"/>
      <c r="Q67" s="188"/>
      <c r="R67" s="188"/>
      <c r="S67" s="188"/>
      <c r="T67" s="188"/>
      <c r="U67" s="188"/>
      <c r="V67" s="188"/>
    </row>
    <row r="68" spans="1:22" s="13" customFormat="1" ht="13.5">
      <c r="A68" s="182">
        <v>11</v>
      </c>
      <c r="B68" s="183">
        <v>421</v>
      </c>
      <c r="C68" s="189" t="s">
        <v>65</v>
      </c>
      <c r="D68" s="156" t="s">
        <v>284</v>
      </c>
      <c r="E68" s="184" t="s">
        <v>70</v>
      </c>
      <c r="F68" s="194">
        <v>1</v>
      </c>
      <c r="G68" s="193">
        <v>2</v>
      </c>
      <c r="H68" s="195">
        <v>1</v>
      </c>
      <c r="I68" s="193">
        <v>1</v>
      </c>
      <c r="J68" s="184" t="s">
        <v>123</v>
      </c>
      <c r="K68" s="186">
        <v>38786</v>
      </c>
      <c r="L68" s="186">
        <v>38808</v>
      </c>
      <c r="M68" s="193"/>
      <c r="N68" s="184" t="s">
        <v>201</v>
      </c>
      <c r="O68" s="17" t="s">
        <v>155</v>
      </c>
      <c r="P68" s="193"/>
      <c r="Q68" s="188"/>
      <c r="R68" s="188"/>
      <c r="S68" s="188"/>
      <c r="T68" s="188"/>
      <c r="U68" s="188"/>
      <c r="V68" s="188"/>
    </row>
    <row r="69" spans="1:22" s="13" customFormat="1" ht="13.5">
      <c r="A69" s="182">
        <v>11</v>
      </c>
      <c r="B69" s="183">
        <v>424</v>
      </c>
      <c r="C69" s="189" t="s">
        <v>65</v>
      </c>
      <c r="D69" s="156" t="s">
        <v>285</v>
      </c>
      <c r="E69" s="184" t="s">
        <v>70</v>
      </c>
      <c r="F69" s="194">
        <v>1</v>
      </c>
      <c r="G69" s="193">
        <v>2</v>
      </c>
      <c r="H69" s="195">
        <v>0</v>
      </c>
      <c r="I69" s="193">
        <v>0</v>
      </c>
      <c r="J69" s="184"/>
      <c r="K69" s="161"/>
      <c r="L69" s="161"/>
      <c r="M69" s="193">
        <v>0</v>
      </c>
      <c r="N69" s="184" t="s">
        <v>202</v>
      </c>
      <c r="O69" s="17" t="s">
        <v>203</v>
      </c>
      <c r="P69" s="193"/>
      <c r="Q69" s="188"/>
      <c r="R69" s="188"/>
      <c r="S69" s="188"/>
      <c r="T69" s="188"/>
      <c r="U69" s="188"/>
      <c r="V69" s="188"/>
    </row>
    <row r="70" spans="1:22" s="13" customFormat="1" ht="13.5">
      <c r="A70" s="182">
        <v>11</v>
      </c>
      <c r="B70" s="183">
        <v>425</v>
      </c>
      <c r="C70" s="189" t="s">
        <v>65</v>
      </c>
      <c r="D70" s="156" t="s">
        <v>286</v>
      </c>
      <c r="E70" s="184" t="s">
        <v>87</v>
      </c>
      <c r="F70" s="194">
        <v>1</v>
      </c>
      <c r="G70" s="193">
        <v>2</v>
      </c>
      <c r="H70" s="195">
        <v>0</v>
      </c>
      <c r="I70" s="193">
        <v>0</v>
      </c>
      <c r="J70" s="184"/>
      <c r="K70" s="161"/>
      <c r="L70" s="161"/>
      <c r="M70" s="193">
        <v>2</v>
      </c>
      <c r="N70" s="184" t="s">
        <v>204</v>
      </c>
      <c r="O70" s="17" t="s">
        <v>205</v>
      </c>
      <c r="P70" s="193"/>
      <c r="Q70" s="188"/>
      <c r="R70" s="188"/>
      <c r="S70" s="188"/>
      <c r="T70" s="188"/>
      <c r="U70" s="188"/>
      <c r="V70" s="188"/>
    </row>
    <row r="71" spans="1:22" s="13" customFormat="1" ht="13.5">
      <c r="A71" s="182">
        <v>11</v>
      </c>
      <c r="B71" s="183">
        <v>442</v>
      </c>
      <c r="C71" s="189" t="s">
        <v>65</v>
      </c>
      <c r="D71" s="156" t="s">
        <v>287</v>
      </c>
      <c r="E71" s="184" t="s">
        <v>91</v>
      </c>
      <c r="F71" s="194">
        <v>1</v>
      </c>
      <c r="G71" s="193">
        <v>2</v>
      </c>
      <c r="H71" s="195">
        <v>0</v>
      </c>
      <c r="I71" s="193">
        <v>1</v>
      </c>
      <c r="J71" s="184"/>
      <c r="K71" s="161"/>
      <c r="L71" s="161"/>
      <c r="M71" s="193">
        <v>0</v>
      </c>
      <c r="N71" s="184"/>
      <c r="O71" s="17"/>
      <c r="P71" s="193">
        <v>1</v>
      </c>
      <c r="Q71" s="188"/>
      <c r="R71" s="188"/>
      <c r="S71" s="188"/>
      <c r="T71" s="188"/>
      <c r="U71" s="188"/>
      <c r="V71" s="188"/>
    </row>
    <row r="72" spans="1:22" s="13" customFormat="1" ht="13.5">
      <c r="A72" s="182">
        <v>11</v>
      </c>
      <c r="B72" s="183">
        <v>445</v>
      </c>
      <c r="C72" s="189" t="s">
        <v>65</v>
      </c>
      <c r="D72" s="156" t="s">
        <v>288</v>
      </c>
      <c r="E72" s="184" t="s">
        <v>95</v>
      </c>
      <c r="F72" s="194">
        <v>1</v>
      </c>
      <c r="G72" s="193">
        <v>2</v>
      </c>
      <c r="H72" s="195">
        <v>1</v>
      </c>
      <c r="I72" s="193">
        <v>1</v>
      </c>
      <c r="J72" s="184"/>
      <c r="K72" s="161"/>
      <c r="L72" s="161"/>
      <c r="M72" s="193">
        <v>3</v>
      </c>
      <c r="N72" s="184" t="s">
        <v>206</v>
      </c>
      <c r="O72" s="17" t="s">
        <v>207</v>
      </c>
      <c r="P72" s="193"/>
      <c r="Q72" s="188"/>
      <c r="R72" s="188"/>
      <c r="S72" s="188"/>
      <c r="T72" s="188"/>
      <c r="U72" s="188"/>
      <c r="V72" s="188"/>
    </row>
    <row r="73" spans="1:22" s="13" customFormat="1" ht="13.5">
      <c r="A73" s="182">
        <v>11</v>
      </c>
      <c r="B73" s="183">
        <v>446</v>
      </c>
      <c r="C73" s="189" t="s">
        <v>65</v>
      </c>
      <c r="D73" s="156" t="s">
        <v>289</v>
      </c>
      <c r="E73" s="184" t="s">
        <v>70</v>
      </c>
      <c r="F73" s="194">
        <v>1</v>
      </c>
      <c r="G73" s="193">
        <v>2</v>
      </c>
      <c r="H73" s="195">
        <v>0</v>
      </c>
      <c r="I73" s="193">
        <v>1</v>
      </c>
      <c r="J73" s="184"/>
      <c r="K73" s="161"/>
      <c r="L73" s="161"/>
      <c r="M73" s="193">
        <v>0</v>
      </c>
      <c r="N73" s="184" t="s">
        <v>208</v>
      </c>
      <c r="O73" s="17" t="s">
        <v>209</v>
      </c>
      <c r="P73" s="193"/>
      <c r="Q73" s="188"/>
      <c r="R73" s="188"/>
      <c r="S73" s="188"/>
      <c r="T73" s="188"/>
      <c r="U73" s="188"/>
      <c r="V73" s="188"/>
    </row>
    <row r="74" spans="1:22" s="13" customFormat="1" ht="13.5">
      <c r="A74" s="182">
        <v>11</v>
      </c>
      <c r="B74" s="183">
        <v>461</v>
      </c>
      <c r="C74" s="189" t="s">
        <v>65</v>
      </c>
      <c r="D74" s="156" t="s">
        <v>290</v>
      </c>
      <c r="E74" s="184" t="s">
        <v>96</v>
      </c>
      <c r="F74" s="194">
        <v>1</v>
      </c>
      <c r="G74" s="193">
        <v>2</v>
      </c>
      <c r="H74" s="195">
        <v>0</v>
      </c>
      <c r="I74" s="193">
        <v>0</v>
      </c>
      <c r="J74" s="184"/>
      <c r="K74" s="161"/>
      <c r="L74" s="161"/>
      <c r="M74" s="193">
        <v>3</v>
      </c>
      <c r="N74" s="184" t="s">
        <v>210</v>
      </c>
      <c r="O74" s="17" t="s">
        <v>157</v>
      </c>
      <c r="P74" s="193"/>
      <c r="Q74" s="188"/>
      <c r="R74" s="188"/>
      <c r="S74" s="188"/>
      <c r="T74" s="188"/>
      <c r="U74" s="188"/>
      <c r="V74" s="188"/>
    </row>
    <row r="75" spans="1:22" s="13" customFormat="1" ht="13.5">
      <c r="A75" s="182">
        <v>11</v>
      </c>
      <c r="B75" s="183">
        <v>462</v>
      </c>
      <c r="C75" s="189" t="s">
        <v>65</v>
      </c>
      <c r="D75" s="156" t="s">
        <v>291</v>
      </c>
      <c r="E75" s="184" t="s">
        <v>74</v>
      </c>
      <c r="F75" s="194">
        <v>1</v>
      </c>
      <c r="G75" s="193">
        <v>2</v>
      </c>
      <c r="H75" s="195">
        <v>1</v>
      </c>
      <c r="I75" s="193">
        <v>1</v>
      </c>
      <c r="J75" s="184"/>
      <c r="K75" s="161"/>
      <c r="L75" s="161"/>
      <c r="M75" s="193">
        <v>0</v>
      </c>
      <c r="N75" s="184" t="s">
        <v>211</v>
      </c>
      <c r="O75" s="17" t="s">
        <v>174</v>
      </c>
      <c r="P75" s="193"/>
      <c r="Q75" s="188"/>
      <c r="R75" s="188"/>
      <c r="S75" s="188"/>
      <c r="T75" s="188"/>
      <c r="U75" s="188"/>
      <c r="V75" s="188"/>
    </row>
    <row r="76" spans="1:22" s="13" customFormat="1" ht="13.5">
      <c r="A76" s="182">
        <v>11</v>
      </c>
      <c r="B76" s="183">
        <v>464</v>
      </c>
      <c r="C76" s="189" t="s">
        <v>65</v>
      </c>
      <c r="D76" s="156" t="s">
        <v>292</v>
      </c>
      <c r="E76" s="184" t="s">
        <v>97</v>
      </c>
      <c r="F76" s="194">
        <v>1</v>
      </c>
      <c r="G76" s="193">
        <v>1</v>
      </c>
      <c r="H76" s="195">
        <v>1</v>
      </c>
      <c r="I76" s="193">
        <v>0</v>
      </c>
      <c r="J76" s="184"/>
      <c r="K76" s="161"/>
      <c r="L76" s="161"/>
      <c r="M76" s="193">
        <v>2</v>
      </c>
      <c r="N76" s="184" t="s">
        <v>212</v>
      </c>
      <c r="O76" s="17" t="s">
        <v>213</v>
      </c>
      <c r="P76" s="193"/>
      <c r="Q76" s="188"/>
      <c r="R76" s="188"/>
      <c r="S76" s="188"/>
      <c r="T76" s="188"/>
      <c r="U76" s="188"/>
      <c r="V76" s="188"/>
    </row>
    <row r="77" spans="1:22" s="13" customFormat="1" ht="14.25" thickBot="1">
      <c r="A77" s="182">
        <v>11</v>
      </c>
      <c r="B77" s="183">
        <v>465</v>
      </c>
      <c r="C77" s="190" t="s">
        <v>65</v>
      </c>
      <c r="D77" s="156" t="s">
        <v>293</v>
      </c>
      <c r="E77" s="184" t="s">
        <v>98</v>
      </c>
      <c r="F77" s="194">
        <v>1</v>
      </c>
      <c r="G77" s="193">
        <v>2</v>
      </c>
      <c r="H77" s="195">
        <v>1</v>
      </c>
      <c r="I77" s="193">
        <v>1</v>
      </c>
      <c r="J77" s="184" t="s">
        <v>124</v>
      </c>
      <c r="K77" s="186">
        <v>37889</v>
      </c>
      <c r="L77" s="186">
        <v>38078</v>
      </c>
      <c r="M77" s="193"/>
      <c r="N77" s="199"/>
      <c r="O77" s="200"/>
      <c r="P77" s="201">
        <v>1</v>
      </c>
      <c r="Q77" s="188"/>
      <c r="R77" s="188"/>
      <c r="S77" s="188"/>
      <c r="T77" s="188"/>
      <c r="U77" s="188"/>
      <c r="V77" s="188"/>
    </row>
    <row r="78" spans="1:16" ht="14.25" thickBot="1">
      <c r="A78" s="78"/>
      <c r="B78" s="79"/>
      <c r="C78" s="234" t="s">
        <v>423</v>
      </c>
      <c r="D78" s="235"/>
      <c r="E78" s="80"/>
      <c r="F78" s="81"/>
      <c r="G78" s="82"/>
      <c r="H78" s="83">
        <f>SUM(H8:H77)</f>
        <v>53</v>
      </c>
      <c r="I78" s="83">
        <f>SUM(I8:I77)</f>
        <v>53</v>
      </c>
      <c r="J78" s="83">
        <f>COUNTA(J8:J77)</f>
        <v>28</v>
      </c>
      <c r="K78" s="84"/>
      <c r="L78" s="84"/>
      <c r="M78" s="85"/>
      <c r="N78" s="83">
        <f>COUNTA(N8:N77)</f>
        <v>62</v>
      </c>
      <c r="O78" s="86"/>
      <c r="P78" s="87"/>
    </row>
  </sheetData>
  <sheetProtection/>
  <mergeCells count="17">
    <mergeCell ref="M6:M7"/>
    <mergeCell ref="E4:E7"/>
    <mergeCell ref="C78:D78"/>
    <mergeCell ref="G4:G7"/>
    <mergeCell ref="H4:H7"/>
    <mergeCell ref="J5:L5"/>
    <mergeCell ref="F4:F7"/>
    <mergeCell ref="P6:P7"/>
    <mergeCell ref="O2:P2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9.375" style="2" customWidth="1"/>
    <col min="6" max="6" width="12.625" style="2" customWidth="1"/>
    <col min="7" max="7" width="8.625" style="154" customWidth="1"/>
    <col min="8" max="8" width="19.625" style="2" customWidth="1"/>
    <col min="9" max="10" width="8.625" style="2" customWidth="1"/>
    <col min="11" max="11" width="20.00390625" style="2" customWidth="1"/>
    <col min="12" max="20" width="4.125" style="2" customWidth="1"/>
    <col min="21" max="21" width="6.375" style="2" customWidth="1"/>
    <col min="22" max="16384" width="9.00390625" style="2" customWidth="1"/>
  </cols>
  <sheetData>
    <row r="1" spans="1:2" ht="12.75" thickBot="1">
      <c r="A1" s="29" t="s">
        <v>12</v>
      </c>
      <c r="B1" s="29"/>
    </row>
    <row r="2" spans="1:21" ht="22.5" customHeight="1" thickBot="1">
      <c r="A2" s="4" t="s">
        <v>31</v>
      </c>
      <c r="S2" s="215" t="s">
        <v>65</v>
      </c>
      <c r="T2" s="246"/>
      <c r="U2" s="216"/>
    </row>
    <row r="3" ht="12.75" thickBot="1"/>
    <row r="4" spans="1:21" s="1" customFormat="1" ht="19.5" customHeight="1">
      <c r="A4" s="217" t="s">
        <v>23</v>
      </c>
      <c r="B4" s="225" t="s">
        <v>60</v>
      </c>
      <c r="C4" s="220" t="s">
        <v>49</v>
      </c>
      <c r="D4" s="222" t="s">
        <v>14</v>
      </c>
      <c r="E4" s="230" t="s">
        <v>61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52" t="s">
        <v>450</v>
      </c>
    </row>
    <row r="5" spans="1:21" s="1" customFormat="1" ht="19.5" customHeight="1">
      <c r="A5" s="218"/>
      <c r="B5" s="226"/>
      <c r="C5" s="221"/>
      <c r="D5" s="223"/>
      <c r="E5" s="23"/>
      <c r="F5" s="21"/>
      <c r="G5" s="24"/>
      <c r="H5" s="24"/>
      <c r="I5" s="24"/>
      <c r="J5" s="24"/>
      <c r="K5" s="24"/>
      <c r="L5" s="233" t="s">
        <v>57</v>
      </c>
      <c r="M5" s="242"/>
      <c r="N5" s="242"/>
      <c r="O5" s="242"/>
      <c r="P5" s="242"/>
      <c r="Q5" s="242"/>
      <c r="R5" s="242"/>
      <c r="S5" s="242"/>
      <c r="T5" s="259"/>
      <c r="U5" s="253"/>
    </row>
    <row r="6" spans="1:21" s="1" customFormat="1" ht="19.5" customHeight="1">
      <c r="A6" s="218"/>
      <c r="B6" s="226"/>
      <c r="C6" s="221"/>
      <c r="D6" s="223"/>
      <c r="E6" s="256" t="s">
        <v>29</v>
      </c>
      <c r="F6" s="18"/>
      <c r="G6" s="247" t="s">
        <v>28</v>
      </c>
      <c r="H6" s="247"/>
      <c r="I6" s="247"/>
      <c r="J6" s="248"/>
      <c r="K6" s="248"/>
      <c r="L6" s="249" t="s">
        <v>34</v>
      </c>
      <c r="M6" s="250"/>
      <c r="N6" s="251"/>
      <c r="O6" s="248" t="s">
        <v>35</v>
      </c>
      <c r="P6" s="250"/>
      <c r="Q6" s="251"/>
      <c r="R6" s="248" t="s">
        <v>36</v>
      </c>
      <c r="S6" s="250"/>
      <c r="T6" s="258"/>
      <c r="U6" s="254"/>
    </row>
    <row r="7" spans="1:21" ht="60" customHeight="1">
      <c r="A7" s="219"/>
      <c r="B7" s="227"/>
      <c r="C7" s="221"/>
      <c r="D7" s="224"/>
      <c r="E7" s="257"/>
      <c r="F7" s="19" t="s">
        <v>24</v>
      </c>
      <c r="G7" s="20" t="s">
        <v>25</v>
      </c>
      <c r="H7" s="20" t="s">
        <v>27</v>
      </c>
      <c r="I7" s="20" t="s">
        <v>26</v>
      </c>
      <c r="J7" s="22" t="s">
        <v>58</v>
      </c>
      <c r="K7" s="22" t="s">
        <v>507</v>
      </c>
      <c r="L7" s="125" t="s">
        <v>64</v>
      </c>
      <c r="M7" s="126" t="s">
        <v>451</v>
      </c>
      <c r="N7" s="127" t="s">
        <v>30</v>
      </c>
      <c r="O7" s="128" t="s">
        <v>64</v>
      </c>
      <c r="P7" s="126" t="s">
        <v>451</v>
      </c>
      <c r="Q7" s="129" t="s">
        <v>30</v>
      </c>
      <c r="R7" s="127" t="s">
        <v>64</v>
      </c>
      <c r="S7" s="126" t="s">
        <v>451</v>
      </c>
      <c r="T7" s="127" t="s">
        <v>30</v>
      </c>
      <c r="U7" s="255"/>
    </row>
    <row r="8" spans="1:21" s="11" customFormat="1" ht="36">
      <c r="A8" s="158">
        <v>11</v>
      </c>
      <c r="B8" s="159">
        <v>100</v>
      </c>
      <c r="C8" s="35" t="s">
        <v>65</v>
      </c>
      <c r="D8" s="36" t="s">
        <v>66</v>
      </c>
      <c r="E8" s="160" t="s">
        <v>294</v>
      </c>
      <c r="F8" s="161" t="s">
        <v>295</v>
      </c>
      <c r="G8" s="75" t="s">
        <v>296</v>
      </c>
      <c r="H8" s="161" t="s">
        <v>297</v>
      </c>
      <c r="I8" s="161" t="s">
        <v>454</v>
      </c>
      <c r="J8" s="161" t="s">
        <v>457</v>
      </c>
      <c r="K8" s="156" t="s">
        <v>298</v>
      </c>
      <c r="L8" s="74" t="s">
        <v>362</v>
      </c>
      <c r="M8" s="39"/>
      <c r="N8" s="39"/>
      <c r="O8" s="75" t="s">
        <v>362</v>
      </c>
      <c r="P8" s="39"/>
      <c r="Q8" s="39"/>
      <c r="R8" s="75"/>
      <c r="S8" s="39"/>
      <c r="T8" s="36"/>
      <c r="U8" s="162">
        <v>1</v>
      </c>
    </row>
    <row r="9" spans="1:21" s="11" customFormat="1" ht="40.5">
      <c r="A9" s="158">
        <v>11</v>
      </c>
      <c r="B9" s="159">
        <v>201</v>
      </c>
      <c r="C9" s="38" t="s">
        <v>65</v>
      </c>
      <c r="D9" s="36" t="s">
        <v>214</v>
      </c>
      <c r="E9" s="160" t="s">
        <v>380</v>
      </c>
      <c r="F9" s="161"/>
      <c r="G9" s="75" t="s">
        <v>381</v>
      </c>
      <c r="H9" s="161" t="s">
        <v>382</v>
      </c>
      <c r="I9" s="161" t="s">
        <v>455</v>
      </c>
      <c r="J9" s="161" t="s">
        <v>458</v>
      </c>
      <c r="K9" s="208" t="s">
        <v>383</v>
      </c>
      <c r="L9" s="74" t="s">
        <v>362</v>
      </c>
      <c r="M9" s="39"/>
      <c r="N9" s="39"/>
      <c r="O9" s="75" t="s">
        <v>362</v>
      </c>
      <c r="P9" s="39"/>
      <c r="Q9" s="39"/>
      <c r="R9" s="75"/>
      <c r="S9" s="39"/>
      <c r="T9" s="36"/>
      <c r="U9" s="162">
        <v>0</v>
      </c>
    </row>
    <row r="10" spans="1:21" s="11" customFormat="1" ht="24">
      <c r="A10" s="158">
        <v>11</v>
      </c>
      <c r="B10" s="159">
        <v>202</v>
      </c>
      <c r="C10" s="38" t="s">
        <v>65</v>
      </c>
      <c r="D10" s="37" t="s">
        <v>219</v>
      </c>
      <c r="E10" s="160" t="s">
        <v>299</v>
      </c>
      <c r="F10" s="161" t="s">
        <v>300</v>
      </c>
      <c r="G10" s="75" t="s">
        <v>301</v>
      </c>
      <c r="H10" s="161" t="s">
        <v>302</v>
      </c>
      <c r="I10" s="161" t="s">
        <v>456</v>
      </c>
      <c r="J10" s="161" t="s">
        <v>459</v>
      </c>
      <c r="K10" s="156" t="s">
        <v>303</v>
      </c>
      <c r="L10" s="74" t="s">
        <v>362</v>
      </c>
      <c r="M10" s="39"/>
      <c r="N10" s="39"/>
      <c r="O10" s="75" t="s">
        <v>362</v>
      </c>
      <c r="P10" s="39"/>
      <c r="Q10" s="39"/>
      <c r="R10" s="75" t="s">
        <v>362</v>
      </c>
      <c r="S10" s="39"/>
      <c r="T10" s="36"/>
      <c r="U10" s="162">
        <v>0</v>
      </c>
    </row>
    <row r="11" spans="1:21" s="11" customFormat="1" ht="24">
      <c r="A11" s="158">
        <v>11</v>
      </c>
      <c r="B11" s="159">
        <v>203</v>
      </c>
      <c r="C11" s="38" t="s">
        <v>65</v>
      </c>
      <c r="D11" s="37" t="s">
        <v>223</v>
      </c>
      <c r="E11" s="160" t="s">
        <v>304</v>
      </c>
      <c r="F11" s="161"/>
      <c r="G11" s="75" t="s">
        <v>384</v>
      </c>
      <c r="H11" s="161" t="s">
        <v>305</v>
      </c>
      <c r="I11" s="161" t="s">
        <v>460</v>
      </c>
      <c r="J11" s="161" t="s">
        <v>385</v>
      </c>
      <c r="K11" s="156"/>
      <c r="L11" s="74" t="s">
        <v>386</v>
      </c>
      <c r="M11" s="39"/>
      <c r="N11" s="39"/>
      <c r="O11" s="75" t="s">
        <v>386</v>
      </c>
      <c r="P11" s="39"/>
      <c r="Q11" s="39"/>
      <c r="R11" s="75"/>
      <c r="S11" s="39"/>
      <c r="T11" s="36"/>
      <c r="U11" s="162">
        <v>0</v>
      </c>
    </row>
    <row r="12" spans="1:21" s="11" customFormat="1" ht="24">
      <c r="A12" s="158">
        <v>11</v>
      </c>
      <c r="B12" s="159">
        <v>206</v>
      </c>
      <c r="C12" s="38" t="s">
        <v>65</v>
      </c>
      <c r="D12" s="37" t="s">
        <v>227</v>
      </c>
      <c r="E12" s="160" t="s">
        <v>306</v>
      </c>
      <c r="F12" s="161" t="s">
        <v>307</v>
      </c>
      <c r="G12" s="75" t="s">
        <v>308</v>
      </c>
      <c r="H12" s="161" t="s">
        <v>309</v>
      </c>
      <c r="I12" s="161" t="s">
        <v>310</v>
      </c>
      <c r="J12" s="161" t="s">
        <v>461</v>
      </c>
      <c r="K12" s="156" t="s">
        <v>311</v>
      </c>
      <c r="L12" s="74" t="s">
        <v>386</v>
      </c>
      <c r="M12" s="39"/>
      <c r="N12" s="39"/>
      <c r="O12" s="75" t="s">
        <v>362</v>
      </c>
      <c r="P12" s="39"/>
      <c r="Q12" s="39"/>
      <c r="R12" s="75" t="s">
        <v>362</v>
      </c>
      <c r="S12" s="39"/>
      <c r="T12" s="36"/>
      <c r="U12" s="162">
        <v>1</v>
      </c>
    </row>
    <row r="13" spans="1:21" s="11" customFormat="1" ht="12">
      <c r="A13" s="158">
        <v>11</v>
      </c>
      <c r="B13" s="159">
        <v>207</v>
      </c>
      <c r="C13" s="38" t="s">
        <v>65</v>
      </c>
      <c r="D13" s="37" t="s">
        <v>229</v>
      </c>
      <c r="E13" s="160"/>
      <c r="F13" s="161"/>
      <c r="G13" s="75"/>
      <c r="H13" s="161"/>
      <c r="I13" s="161"/>
      <c r="J13" s="156"/>
      <c r="K13" s="156"/>
      <c r="L13" s="74"/>
      <c r="M13" s="39"/>
      <c r="N13" s="39"/>
      <c r="O13" s="75"/>
      <c r="P13" s="39"/>
      <c r="Q13" s="39"/>
      <c r="R13" s="75"/>
      <c r="S13" s="39"/>
      <c r="T13" s="36"/>
      <c r="U13" s="162">
        <v>0</v>
      </c>
    </row>
    <row r="14" spans="1:21" s="11" customFormat="1" ht="24">
      <c r="A14" s="158">
        <v>11</v>
      </c>
      <c r="B14" s="159">
        <v>208</v>
      </c>
      <c r="C14" s="38" t="s">
        <v>65</v>
      </c>
      <c r="D14" s="37" t="s">
        <v>230</v>
      </c>
      <c r="E14" s="160" t="s">
        <v>506</v>
      </c>
      <c r="F14" s="161"/>
      <c r="G14" s="75" t="s">
        <v>312</v>
      </c>
      <c r="H14" s="161" t="s">
        <v>509</v>
      </c>
      <c r="I14" s="161" t="s">
        <v>462</v>
      </c>
      <c r="J14" s="161" t="s">
        <v>463</v>
      </c>
      <c r="K14" s="156" t="s">
        <v>313</v>
      </c>
      <c r="L14" s="74" t="s">
        <v>386</v>
      </c>
      <c r="M14" s="39"/>
      <c r="N14" s="39"/>
      <c r="O14" s="75" t="s">
        <v>362</v>
      </c>
      <c r="P14" s="39"/>
      <c r="Q14" s="39"/>
      <c r="R14" s="75"/>
      <c r="S14" s="39"/>
      <c r="T14" s="36"/>
      <c r="U14" s="162">
        <v>1</v>
      </c>
    </row>
    <row r="15" spans="1:21" s="11" customFormat="1" ht="12">
      <c r="A15" s="158">
        <v>11</v>
      </c>
      <c r="B15" s="159">
        <v>209</v>
      </c>
      <c r="C15" s="38" t="s">
        <v>65</v>
      </c>
      <c r="D15" s="37" t="s">
        <v>231</v>
      </c>
      <c r="E15" s="160"/>
      <c r="F15" s="161"/>
      <c r="G15" s="75"/>
      <c r="H15" s="161"/>
      <c r="I15" s="161"/>
      <c r="J15" s="156"/>
      <c r="K15" s="156"/>
      <c r="L15" s="74"/>
      <c r="M15" s="39"/>
      <c r="N15" s="39"/>
      <c r="O15" s="75"/>
      <c r="P15" s="39"/>
      <c r="Q15" s="39"/>
      <c r="R15" s="75"/>
      <c r="S15" s="39"/>
      <c r="T15" s="36"/>
      <c r="U15" s="162">
        <v>0</v>
      </c>
    </row>
    <row r="16" spans="1:21" s="11" customFormat="1" ht="48">
      <c r="A16" s="158">
        <v>11</v>
      </c>
      <c r="B16" s="159">
        <v>210</v>
      </c>
      <c r="C16" s="38" t="s">
        <v>65</v>
      </c>
      <c r="D16" s="37" t="s">
        <v>232</v>
      </c>
      <c r="E16" s="160" t="s">
        <v>314</v>
      </c>
      <c r="F16" s="161"/>
      <c r="G16" s="75" t="s">
        <v>315</v>
      </c>
      <c r="H16" s="161" t="s">
        <v>316</v>
      </c>
      <c r="I16" s="161" t="s">
        <v>464</v>
      </c>
      <c r="J16" s="161" t="s">
        <v>465</v>
      </c>
      <c r="K16" s="156" t="s">
        <v>508</v>
      </c>
      <c r="L16" s="74"/>
      <c r="M16" s="39"/>
      <c r="N16" s="39"/>
      <c r="O16" s="75" t="s">
        <v>362</v>
      </c>
      <c r="P16" s="39"/>
      <c r="Q16" s="39"/>
      <c r="R16" s="75"/>
      <c r="S16" s="39"/>
      <c r="T16" s="36"/>
      <c r="U16" s="162">
        <v>1</v>
      </c>
    </row>
    <row r="17" spans="1:21" s="11" customFormat="1" ht="12">
      <c r="A17" s="158">
        <v>11</v>
      </c>
      <c r="B17" s="159">
        <v>211</v>
      </c>
      <c r="C17" s="38" t="s">
        <v>65</v>
      </c>
      <c r="D17" s="37" t="s">
        <v>233</v>
      </c>
      <c r="E17" s="160"/>
      <c r="F17" s="161"/>
      <c r="G17" s="75"/>
      <c r="H17" s="161"/>
      <c r="I17" s="161"/>
      <c r="J17" s="156"/>
      <c r="K17" s="156"/>
      <c r="L17" s="74"/>
      <c r="M17" s="39"/>
      <c r="N17" s="39"/>
      <c r="O17" s="75"/>
      <c r="P17" s="39"/>
      <c r="Q17" s="39"/>
      <c r="R17" s="75"/>
      <c r="S17" s="39"/>
      <c r="T17" s="36"/>
      <c r="U17" s="162">
        <v>1</v>
      </c>
    </row>
    <row r="18" spans="1:21" s="11" customFormat="1" ht="12">
      <c r="A18" s="158">
        <v>11</v>
      </c>
      <c r="B18" s="159">
        <v>212</v>
      </c>
      <c r="C18" s="38" t="s">
        <v>65</v>
      </c>
      <c r="D18" s="37" t="s">
        <v>234</v>
      </c>
      <c r="E18" s="160"/>
      <c r="F18" s="161"/>
      <c r="G18" s="75"/>
      <c r="H18" s="161"/>
      <c r="I18" s="161"/>
      <c r="J18" s="156"/>
      <c r="K18" s="156"/>
      <c r="L18" s="74"/>
      <c r="M18" s="39"/>
      <c r="N18" s="39"/>
      <c r="O18" s="75"/>
      <c r="P18" s="39"/>
      <c r="Q18" s="39"/>
      <c r="R18" s="75"/>
      <c r="S18" s="39"/>
      <c r="T18" s="36"/>
      <c r="U18" s="162">
        <v>0</v>
      </c>
    </row>
    <row r="19" spans="1:21" s="11" customFormat="1" ht="24">
      <c r="A19" s="158">
        <v>11</v>
      </c>
      <c r="B19" s="159">
        <v>214</v>
      </c>
      <c r="C19" s="38" t="s">
        <v>65</v>
      </c>
      <c r="D19" s="37" t="s">
        <v>235</v>
      </c>
      <c r="E19" s="160" t="s">
        <v>317</v>
      </c>
      <c r="F19" s="161" t="s">
        <v>318</v>
      </c>
      <c r="G19" s="75" t="s">
        <v>319</v>
      </c>
      <c r="H19" s="161" t="s">
        <v>320</v>
      </c>
      <c r="I19" s="161" t="s">
        <v>466</v>
      </c>
      <c r="J19" s="161" t="s">
        <v>467</v>
      </c>
      <c r="K19" s="156" t="s">
        <v>321</v>
      </c>
      <c r="L19" s="74" t="s">
        <v>362</v>
      </c>
      <c r="M19" s="39"/>
      <c r="N19" s="39"/>
      <c r="O19" s="75" t="s">
        <v>362</v>
      </c>
      <c r="P19" s="39"/>
      <c r="Q19" s="39"/>
      <c r="R19" s="75"/>
      <c r="S19" s="39"/>
      <c r="T19" s="36"/>
      <c r="U19" s="162">
        <v>1</v>
      </c>
    </row>
    <row r="20" spans="1:21" s="11" customFormat="1" ht="12">
      <c r="A20" s="158">
        <v>11</v>
      </c>
      <c r="B20" s="159">
        <v>215</v>
      </c>
      <c r="C20" s="38" t="s">
        <v>65</v>
      </c>
      <c r="D20" s="37" t="s">
        <v>236</v>
      </c>
      <c r="E20" s="160"/>
      <c r="F20" s="161"/>
      <c r="G20" s="75"/>
      <c r="H20" s="161"/>
      <c r="I20" s="161"/>
      <c r="J20" s="156"/>
      <c r="K20" s="156"/>
      <c r="L20" s="74"/>
      <c r="M20" s="39"/>
      <c r="N20" s="39"/>
      <c r="O20" s="75"/>
      <c r="P20" s="39"/>
      <c r="Q20" s="39"/>
      <c r="R20" s="75"/>
      <c r="S20" s="39"/>
      <c r="T20" s="36"/>
      <c r="U20" s="162">
        <v>0</v>
      </c>
    </row>
    <row r="21" spans="1:21" s="11" customFormat="1" ht="24">
      <c r="A21" s="158">
        <v>11</v>
      </c>
      <c r="B21" s="159">
        <v>216</v>
      </c>
      <c r="C21" s="38" t="s">
        <v>65</v>
      </c>
      <c r="D21" s="37" t="s">
        <v>237</v>
      </c>
      <c r="E21" s="160" t="s">
        <v>322</v>
      </c>
      <c r="F21" s="161" t="s">
        <v>323</v>
      </c>
      <c r="G21" s="75" t="s">
        <v>400</v>
      </c>
      <c r="H21" s="161" t="s">
        <v>324</v>
      </c>
      <c r="I21" s="161" t="s">
        <v>468</v>
      </c>
      <c r="J21" s="161" t="s">
        <v>469</v>
      </c>
      <c r="K21" s="156"/>
      <c r="L21" s="74" t="s">
        <v>362</v>
      </c>
      <c r="M21" s="39"/>
      <c r="N21" s="39"/>
      <c r="O21" s="75" t="s">
        <v>362</v>
      </c>
      <c r="P21" s="39"/>
      <c r="Q21" s="39"/>
      <c r="R21" s="75"/>
      <c r="S21" s="39"/>
      <c r="T21" s="36"/>
      <c r="U21" s="162">
        <v>0</v>
      </c>
    </row>
    <row r="22" spans="1:21" s="11" customFormat="1" ht="12">
      <c r="A22" s="158">
        <v>11</v>
      </c>
      <c r="B22" s="159">
        <v>217</v>
      </c>
      <c r="C22" s="38" t="s">
        <v>65</v>
      </c>
      <c r="D22" s="37" t="s">
        <v>238</v>
      </c>
      <c r="E22" s="160"/>
      <c r="F22" s="161"/>
      <c r="G22" s="75"/>
      <c r="H22" s="161"/>
      <c r="I22" s="161"/>
      <c r="J22" s="156"/>
      <c r="K22" s="156"/>
      <c r="L22" s="74"/>
      <c r="M22" s="39"/>
      <c r="N22" s="39"/>
      <c r="O22" s="75"/>
      <c r="P22" s="39"/>
      <c r="Q22" s="39"/>
      <c r="R22" s="75"/>
      <c r="S22" s="39"/>
      <c r="T22" s="36"/>
      <c r="U22" s="162">
        <v>0</v>
      </c>
    </row>
    <row r="23" spans="1:21" s="11" customFormat="1" ht="24">
      <c r="A23" s="158">
        <v>11</v>
      </c>
      <c r="B23" s="159">
        <v>218</v>
      </c>
      <c r="C23" s="38" t="s">
        <v>65</v>
      </c>
      <c r="D23" s="37" t="s">
        <v>239</v>
      </c>
      <c r="E23" s="160" t="s">
        <v>325</v>
      </c>
      <c r="F23" s="161" t="s">
        <v>326</v>
      </c>
      <c r="G23" s="75" t="s">
        <v>327</v>
      </c>
      <c r="H23" s="161" t="s">
        <v>328</v>
      </c>
      <c r="I23" s="161" t="s">
        <v>470</v>
      </c>
      <c r="J23" s="161" t="s">
        <v>471</v>
      </c>
      <c r="K23" s="156"/>
      <c r="L23" s="74" t="s">
        <v>362</v>
      </c>
      <c r="M23" s="39"/>
      <c r="N23" s="39"/>
      <c r="O23" s="75" t="s">
        <v>362</v>
      </c>
      <c r="P23" s="39"/>
      <c r="Q23" s="39"/>
      <c r="R23" s="75" t="s">
        <v>362</v>
      </c>
      <c r="S23" s="39"/>
      <c r="T23" s="36"/>
      <c r="U23" s="162">
        <v>0</v>
      </c>
    </row>
    <row r="24" spans="1:21" s="11" customFormat="1" ht="24">
      <c r="A24" s="158">
        <v>11</v>
      </c>
      <c r="B24" s="159">
        <v>219</v>
      </c>
      <c r="C24" s="38" t="s">
        <v>65</v>
      </c>
      <c r="D24" s="37" t="s">
        <v>240</v>
      </c>
      <c r="E24" s="160" t="s">
        <v>329</v>
      </c>
      <c r="F24" s="161"/>
      <c r="G24" s="75" t="s">
        <v>330</v>
      </c>
      <c r="H24" s="161" t="s">
        <v>331</v>
      </c>
      <c r="I24" s="161" t="s">
        <v>473</v>
      </c>
      <c r="J24" s="161" t="s">
        <v>472</v>
      </c>
      <c r="K24" s="156"/>
      <c r="L24" s="74" t="s">
        <v>362</v>
      </c>
      <c r="M24" s="39"/>
      <c r="N24" s="39"/>
      <c r="O24" s="75" t="s">
        <v>362</v>
      </c>
      <c r="P24" s="39"/>
      <c r="Q24" s="39"/>
      <c r="R24" s="75"/>
      <c r="S24" s="39"/>
      <c r="T24" s="36"/>
      <c r="U24" s="162">
        <v>0</v>
      </c>
    </row>
    <row r="25" spans="1:21" s="11" customFormat="1" ht="24">
      <c r="A25" s="158">
        <v>11</v>
      </c>
      <c r="B25" s="159">
        <v>221</v>
      </c>
      <c r="C25" s="38" t="s">
        <v>65</v>
      </c>
      <c r="D25" s="37" t="s">
        <v>241</v>
      </c>
      <c r="E25" s="160" t="s">
        <v>491</v>
      </c>
      <c r="F25" s="161" t="s">
        <v>492</v>
      </c>
      <c r="G25" s="75" t="s">
        <v>332</v>
      </c>
      <c r="H25" s="161" t="s">
        <v>333</v>
      </c>
      <c r="I25" s="161" t="s">
        <v>474</v>
      </c>
      <c r="J25" s="161" t="s">
        <v>475</v>
      </c>
      <c r="K25" s="156" t="s">
        <v>493</v>
      </c>
      <c r="L25" s="74"/>
      <c r="M25" s="75" t="s">
        <v>386</v>
      </c>
      <c r="N25" s="39"/>
      <c r="O25" s="75" t="s">
        <v>362</v>
      </c>
      <c r="P25" s="39"/>
      <c r="Q25" s="39"/>
      <c r="R25" s="75"/>
      <c r="S25" s="39"/>
      <c r="T25" s="36"/>
      <c r="U25" s="162">
        <v>1</v>
      </c>
    </row>
    <row r="26" spans="1:21" s="11" customFormat="1" ht="24">
      <c r="A26" s="158">
        <v>11</v>
      </c>
      <c r="B26" s="159">
        <v>222</v>
      </c>
      <c r="C26" s="38" t="s">
        <v>65</v>
      </c>
      <c r="D26" s="37" t="s">
        <v>242</v>
      </c>
      <c r="E26" s="160" t="s">
        <v>334</v>
      </c>
      <c r="F26" s="161" t="s">
        <v>335</v>
      </c>
      <c r="G26" s="75" t="s">
        <v>336</v>
      </c>
      <c r="H26" s="161" t="s">
        <v>337</v>
      </c>
      <c r="I26" s="161" t="s">
        <v>476</v>
      </c>
      <c r="J26" s="161" t="s">
        <v>477</v>
      </c>
      <c r="K26" s="156" t="s">
        <v>495</v>
      </c>
      <c r="L26" s="74"/>
      <c r="M26" s="75" t="s">
        <v>386</v>
      </c>
      <c r="N26" s="39"/>
      <c r="O26" s="75"/>
      <c r="P26" s="39"/>
      <c r="Q26" s="75" t="s">
        <v>362</v>
      </c>
      <c r="R26" s="75"/>
      <c r="S26" s="39"/>
      <c r="T26" s="36"/>
      <c r="U26" s="162">
        <v>1</v>
      </c>
    </row>
    <row r="27" spans="1:21" s="11" customFormat="1" ht="12">
      <c r="A27" s="158">
        <v>11</v>
      </c>
      <c r="B27" s="159">
        <v>223</v>
      </c>
      <c r="C27" s="38" t="s">
        <v>65</v>
      </c>
      <c r="D27" s="37" t="s">
        <v>243</v>
      </c>
      <c r="E27" s="160"/>
      <c r="F27" s="161"/>
      <c r="G27" s="75"/>
      <c r="H27" s="161"/>
      <c r="I27" s="161"/>
      <c r="J27" s="156"/>
      <c r="K27" s="156"/>
      <c r="L27" s="74"/>
      <c r="M27" s="39"/>
      <c r="N27" s="39"/>
      <c r="O27" s="75"/>
      <c r="P27" s="39"/>
      <c r="Q27" s="39"/>
      <c r="R27" s="75"/>
      <c r="S27" s="39"/>
      <c r="T27" s="36"/>
      <c r="U27" s="162">
        <v>0</v>
      </c>
    </row>
    <row r="28" spans="1:21" s="11" customFormat="1" ht="27">
      <c r="A28" s="158">
        <v>11</v>
      </c>
      <c r="B28" s="159">
        <v>224</v>
      </c>
      <c r="C28" s="38" t="s">
        <v>65</v>
      </c>
      <c r="D28" s="37" t="s">
        <v>244</v>
      </c>
      <c r="E28" s="160" t="s">
        <v>338</v>
      </c>
      <c r="F28" s="161" t="s">
        <v>412</v>
      </c>
      <c r="G28" s="75" t="s">
        <v>339</v>
      </c>
      <c r="H28" s="161" t="s">
        <v>340</v>
      </c>
      <c r="I28" s="161" t="s">
        <v>478</v>
      </c>
      <c r="J28" s="161" t="s">
        <v>479</v>
      </c>
      <c r="K28" s="208" t="s">
        <v>504</v>
      </c>
      <c r="L28" s="74" t="s">
        <v>362</v>
      </c>
      <c r="M28" s="39"/>
      <c r="N28" s="39"/>
      <c r="O28" s="75" t="s">
        <v>362</v>
      </c>
      <c r="P28" s="39"/>
      <c r="Q28" s="39"/>
      <c r="R28" s="75"/>
      <c r="S28" s="39"/>
      <c r="T28" s="36"/>
      <c r="U28" s="162">
        <v>0</v>
      </c>
    </row>
    <row r="29" spans="1:21" s="11" customFormat="1" ht="24">
      <c r="A29" s="158">
        <v>11</v>
      </c>
      <c r="B29" s="159">
        <v>225</v>
      </c>
      <c r="C29" s="38" t="s">
        <v>65</v>
      </c>
      <c r="D29" s="37" t="s">
        <v>245</v>
      </c>
      <c r="E29" s="160" t="s">
        <v>341</v>
      </c>
      <c r="F29" s="161"/>
      <c r="G29" s="75" t="s">
        <v>342</v>
      </c>
      <c r="H29" s="161" t="s">
        <v>343</v>
      </c>
      <c r="I29" s="161" t="s">
        <v>480</v>
      </c>
      <c r="J29" s="161" t="s">
        <v>481</v>
      </c>
      <c r="K29" s="156" t="s">
        <v>344</v>
      </c>
      <c r="L29" s="74" t="s">
        <v>386</v>
      </c>
      <c r="M29" s="39"/>
      <c r="N29" s="39"/>
      <c r="O29" s="75" t="s">
        <v>362</v>
      </c>
      <c r="P29" s="39"/>
      <c r="Q29" s="39"/>
      <c r="R29" s="75"/>
      <c r="S29" s="39"/>
      <c r="T29" s="36"/>
      <c r="U29" s="162">
        <v>0</v>
      </c>
    </row>
    <row r="30" spans="1:21" s="11" customFormat="1" ht="12">
      <c r="A30" s="158">
        <v>11</v>
      </c>
      <c r="B30" s="159">
        <v>226</v>
      </c>
      <c r="C30" s="38" t="s">
        <v>65</v>
      </c>
      <c r="D30" s="37" t="s">
        <v>246</v>
      </c>
      <c r="E30" s="160"/>
      <c r="F30" s="161"/>
      <c r="G30" s="75"/>
      <c r="H30" s="161"/>
      <c r="I30" s="161"/>
      <c r="J30" s="156"/>
      <c r="K30" s="156"/>
      <c r="L30" s="74"/>
      <c r="M30" s="39"/>
      <c r="N30" s="39"/>
      <c r="O30" s="75"/>
      <c r="P30" s="39"/>
      <c r="Q30" s="39"/>
      <c r="R30" s="75"/>
      <c r="S30" s="39"/>
      <c r="T30" s="36"/>
      <c r="U30" s="162">
        <v>0</v>
      </c>
    </row>
    <row r="31" spans="1:21" s="11" customFormat="1" ht="12">
      <c r="A31" s="158">
        <v>11</v>
      </c>
      <c r="B31" s="159">
        <v>227</v>
      </c>
      <c r="C31" s="38" t="s">
        <v>65</v>
      </c>
      <c r="D31" s="37" t="s">
        <v>247</v>
      </c>
      <c r="E31" s="160"/>
      <c r="F31" s="161"/>
      <c r="G31" s="75"/>
      <c r="H31" s="161"/>
      <c r="I31" s="161"/>
      <c r="J31" s="156"/>
      <c r="K31" s="156"/>
      <c r="L31" s="74"/>
      <c r="M31" s="39"/>
      <c r="N31" s="39"/>
      <c r="O31" s="75"/>
      <c r="P31" s="39"/>
      <c r="Q31" s="39"/>
      <c r="R31" s="75"/>
      <c r="S31" s="39"/>
      <c r="T31" s="36"/>
      <c r="U31" s="162">
        <v>1</v>
      </c>
    </row>
    <row r="32" spans="1:21" s="11" customFormat="1" ht="12">
      <c r="A32" s="158">
        <v>11</v>
      </c>
      <c r="B32" s="159">
        <v>228</v>
      </c>
      <c r="C32" s="38" t="s">
        <v>65</v>
      </c>
      <c r="D32" s="37" t="s">
        <v>248</v>
      </c>
      <c r="E32" s="160"/>
      <c r="F32" s="161"/>
      <c r="G32" s="75"/>
      <c r="H32" s="161"/>
      <c r="I32" s="161"/>
      <c r="J32" s="156"/>
      <c r="K32" s="157"/>
      <c r="L32" s="76"/>
      <c r="M32" s="42"/>
      <c r="N32" s="42"/>
      <c r="O32" s="77"/>
      <c r="P32" s="42"/>
      <c r="Q32" s="42"/>
      <c r="R32" s="77"/>
      <c r="S32" s="42"/>
      <c r="T32" s="41"/>
      <c r="U32" s="163">
        <v>1</v>
      </c>
    </row>
    <row r="33" spans="1:21" s="11" customFormat="1" ht="12">
      <c r="A33" s="158">
        <v>11</v>
      </c>
      <c r="B33" s="159">
        <v>229</v>
      </c>
      <c r="C33" s="38" t="s">
        <v>65</v>
      </c>
      <c r="D33" s="37" t="s">
        <v>249</v>
      </c>
      <c r="E33" s="160"/>
      <c r="F33" s="161"/>
      <c r="G33" s="75"/>
      <c r="H33" s="161"/>
      <c r="I33" s="161"/>
      <c r="J33" s="156"/>
      <c r="K33" s="156"/>
      <c r="L33" s="74"/>
      <c r="M33" s="39"/>
      <c r="N33" s="39"/>
      <c r="O33" s="75"/>
      <c r="P33" s="39"/>
      <c r="Q33" s="39"/>
      <c r="R33" s="75"/>
      <c r="S33" s="39"/>
      <c r="T33" s="37"/>
      <c r="U33" s="162">
        <v>1</v>
      </c>
    </row>
    <row r="34" spans="1:21" s="11" customFormat="1" ht="24">
      <c r="A34" s="158">
        <v>11</v>
      </c>
      <c r="B34" s="159">
        <v>230</v>
      </c>
      <c r="C34" s="38" t="s">
        <v>65</v>
      </c>
      <c r="D34" s="37" t="s">
        <v>250</v>
      </c>
      <c r="E34" s="160" t="s">
        <v>416</v>
      </c>
      <c r="F34" s="161"/>
      <c r="G34" s="75" t="s">
        <v>417</v>
      </c>
      <c r="H34" s="161" t="s">
        <v>345</v>
      </c>
      <c r="I34" s="161" t="s">
        <v>482</v>
      </c>
      <c r="J34" s="161" t="s">
        <v>483</v>
      </c>
      <c r="K34" s="164"/>
      <c r="L34" s="165" t="s">
        <v>386</v>
      </c>
      <c r="M34" s="166"/>
      <c r="N34" s="166"/>
      <c r="O34" s="166" t="s">
        <v>386</v>
      </c>
      <c r="P34" s="166"/>
      <c r="Q34" s="166"/>
      <c r="R34" s="166" t="s">
        <v>386</v>
      </c>
      <c r="S34" s="166"/>
      <c r="T34" s="19"/>
      <c r="U34" s="162">
        <v>1</v>
      </c>
    </row>
    <row r="35" spans="1:21" s="11" customFormat="1" ht="12">
      <c r="A35" s="158">
        <v>11</v>
      </c>
      <c r="B35" s="159">
        <v>231</v>
      </c>
      <c r="C35" s="38" t="s">
        <v>65</v>
      </c>
      <c r="D35" s="37" t="s">
        <v>251</v>
      </c>
      <c r="E35" s="160"/>
      <c r="F35" s="161"/>
      <c r="G35" s="75"/>
      <c r="H35" s="161"/>
      <c r="I35" s="161"/>
      <c r="J35" s="156"/>
      <c r="K35" s="164"/>
      <c r="L35" s="165"/>
      <c r="M35" s="166"/>
      <c r="N35" s="166"/>
      <c r="O35" s="166"/>
      <c r="P35" s="166"/>
      <c r="Q35" s="166"/>
      <c r="R35" s="166"/>
      <c r="S35" s="166"/>
      <c r="T35" s="19"/>
      <c r="U35" s="162">
        <v>1</v>
      </c>
    </row>
    <row r="36" spans="1:21" s="11" customFormat="1" ht="12">
      <c r="A36" s="158">
        <v>11</v>
      </c>
      <c r="B36" s="159">
        <v>232</v>
      </c>
      <c r="C36" s="38" t="s">
        <v>65</v>
      </c>
      <c r="D36" s="37" t="s">
        <v>252</v>
      </c>
      <c r="E36" s="160"/>
      <c r="F36" s="161"/>
      <c r="G36" s="75"/>
      <c r="H36" s="161"/>
      <c r="I36" s="161"/>
      <c r="J36" s="156"/>
      <c r="K36" s="164"/>
      <c r="L36" s="165"/>
      <c r="M36" s="166"/>
      <c r="N36" s="166"/>
      <c r="O36" s="167"/>
      <c r="P36" s="166"/>
      <c r="Q36" s="166"/>
      <c r="R36" s="166"/>
      <c r="S36" s="166"/>
      <c r="T36" s="19"/>
      <c r="U36" s="162">
        <v>1</v>
      </c>
    </row>
    <row r="37" spans="1:21" s="11" customFormat="1" ht="12">
      <c r="A37" s="158">
        <v>11</v>
      </c>
      <c r="B37" s="159">
        <v>233</v>
      </c>
      <c r="C37" s="38" t="s">
        <v>65</v>
      </c>
      <c r="D37" s="37" t="s">
        <v>253</v>
      </c>
      <c r="E37" s="160"/>
      <c r="F37" s="161"/>
      <c r="G37" s="75"/>
      <c r="H37" s="161"/>
      <c r="I37" s="161"/>
      <c r="J37" s="156"/>
      <c r="K37" s="164"/>
      <c r="L37" s="165"/>
      <c r="M37" s="166"/>
      <c r="N37" s="166"/>
      <c r="O37" s="166"/>
      <c r="P37" s="168"/>
      <c r="Q37" s="166"/>
      <c r="R37" s="166"/>
      <c r="S37" s="166"/>
      <c r="T37" s="19"/>
      <c r="U37" s="162">
        <v>0</v>
      </c>
    </row>
    <row r="38" spans="1:21" s="11" customFormat="1" ht="24">
      <c r="A38" s="158">
        <v>11</v>
      </c>
      <c r="B38" s="159">
        <v>234</v>
      </c>
      <c r="C38" s="38" t="s">
        <v>65</v>
      </c>
      <c r="D38" s="37" t="s">
        <v>254</v>
      </c>
      <c r="E38" s="160" t="s">
        <v>346</v>
      </c>
      <c r="F38" s="161"/>
      <c r="G38" s="75" t="s">
        <v>347</v>
      </c>
      <c r="H38" s="161" t="s">
        <v>348</v>
      </c>
      <c r="I38" s="161" t="s">
        <v>484</v>
      </c>
      <c r="J38" s="156"/>
      <c r="K38" s="164"/>
      <c r="L38" s="165" t="s">
        <v>386</v>
      </c>
      <c r="M38" s="166"/>
      <c r="N38" s="166"/>
      <c r="O38" s="166"/>
      <c r="P38" s="168"/>
      <c r="Q38" s="166"/>
      <c r="R38" s="166"/>
      <c r="S38" s="166"/>
      <c r="T38" s="19"/>
      <c r="U38" s="162">
        <v>1</v>
      </c>
    </row>
    <row r="39" spans="1:21" s="11" customFormat="1" ht="12">
      <c r="A39" s="158">
        <v>11</v>
      </c>
      <c r="B39" s="159">
        <v>235</v>
      </c>
      <c r="C39" s="38" t="s">
        <v>65</v>
      </c>
      <c r="D39" s="37" t="s">
        <v>255</v>
      </c>
      <c r="E39" s="160"/>
      <c r="F39" s="161"/>
      <c r="G39" s="75"/>
      <c r="H39" s="161"/>
      <c r="I39" s="161"/>
      <c r="J39" s="156"/>
      <c r="K39" s="164"/>
      <c r="L39" s="165"/>
      <c r="M39" s="166"/>
      <c r="N39" s="166"/>
      <c r="O39" s="166"/>
      <c r="P39" s="166"/>
      <c r="Q39" s="166"/>
      <c r="R39" s="166"/>
      <c r="S39" s="166"/>
      <c r="T39" s="19"/>
      <c r="U39" s="162">
        <v>0</v>
      </c>
    </row>
    <row r="40" spans="1:21" s="11" customFormat="1" ht="12">
      <c r="A40" s="158">
        <v>11</v>
      </c>
      <c r="B40" s="159">
        <v>237</v>
      </c>
      <c r="C40" s="38" t="s">
        <v>65</v>
      </c>
      <c r="D40" s="37" t="s">
        <v>256</v>
      </c>
      <c r="E40" s="160"/>
      <c r="F40" s="161"/>
      <c r="G40" s="75"/>
      <c r="H40" s="161"/>
      <c r="I40" s="161"/>
      <c r="J40" s="156"/>
      <c r="K40" s="164"/>
      <c r="L40" s="165"/>
      <c r="M40" s="166"/>
      <c r="N40" s="166"/>
      <c r="O40" s="166"/>
      <c r="P40" s="166"/>
      <c r="Q40" s="166"/>
      <c r="R40" s="166"/>
      <c r="S40" s="166"/>
      <c r="T40" s="19"/>
      <c r="U40" s="162">
        <v>1</v>
      </c>
    </row>
    <row r="41" spans="1:21" s="11" customFormat="1" ht="12">
      <c r="A41" s="158">
        <v>11</v>
      </c>
      <c r="B41" s="159">
        <v>238</v>
      </c>
      <c r="C41" s="38" t="s">
        <v>65</v>
      </c>
      <c r="D41" s="37" t="s">
        <v>257</v>
      </c>
      <c r="E41" s="160"/>
      <c r="F41" s="161"/>
      <c r="G41" s="75"/>
      <c r="H41" s="161"/>
      <c r="I41" s="161"/>
      <c r="J41" s="156"/>
      <c r="K41" s="164"/>
      <c r="L41" s="165"/>
      <c r="M41" s="166"/>
      <c r="N41" s="166"/>
      <c r="O41" s="166"/>
      <c r="P41" s="166"/>
      <c r="Q41" s="166"/>
      <c r="R41" s="166"/>
      <c r="S41" s="166"/>
      <c r="T41" s="19"/>
      <c r="U41" s="162">
        <v>0</v>
      </c>
    </row>
    <row r="42" spans="1:21" s="11" customFormat="1" ht="24">
      <c r="A42" s="158">
        <v>11</v>
      </c>
      <c r="B42" s="159">
        <v>239</v>
      </c>
      <c r="C42" s="38" t="s">
        <v>65</v>
      </c>
      <c r="D42" s="37" t="s">
        <v>258</v>
      </c>
      <c r="E42" s="160" t="s">
        <v>349</v>
      </c>
      <c r="F42" s="161" t="s">
        <v>424</v>
      </c>
      <c r="G42" s="75" t="s">
        <v>350</v>
      </c>
      <c r="H42" s="161" t="s">
        <v>351</v>
      </c>
      <c r="I42" s="161" t="s">
        <v>485</v>
      </c>
      <c r="J42" s="161" t="s">
        <v>486</v>
      </c>
      <c r="K42" s="164"/>
      <c r="L42" s="165" t="s">
        <v>362</v>
      </c>
      <c r="M42" s="166"/>
      <c r="N42" s="166"/>
      <c r="O42" s="166" t="s">
        <v>362</v>
      </c>
      <c r="P42" s="166"/>
      <c r="Q42" s="166"/>
      <c r="R42" s="166" t="s">
        <v>362</v>
      </c>
      <c r="S42" s="166"/>
      <c r="T42" s="19"/>
      <c r="U42" s="162">
        <v>0</v>
      </c>
    </row>
    <row r="43" spans="1:21" s="11" customFormat="1" ht="12">
      <c r="A43" s="158">
        <v>11</v>
      </c>
      <c r="B43" s="159">
        <v>240</v>
      </c>
      <c r="C43" s="38" t="s">
        <v>65</v>
      </c>
      <c r="D43" s="37" t="s">
        <v>259</v>
      </c>
      <c r="E43" s="160"/>
      <c r="F43" s="161"/>
      <c r="G43" s="75"/>
      <c r="H43" s="161"/>
      <c r="I43" s="161"/>
      <c r="J43" s="156"/>
      <c r="K43" s="164"/>
      <c r="L43" s="165"/>
      <c r="M43" s="166"/>
      <c r="N43" s="166"/>
      <c r="O43" s="166"/>
      <c r="P43" s="166"/>
      <c r="Q43" s="166"/>
      <c r="R43" s="166"/>
      <c r="S43" s="166"/>
      <c r="T43" s="19"/>
      <c r="U43" s="162">
        <v>0</v>
      </c>
    </row>
    <row r="44" spans="1:21" s="11" customFormat="1" ht="40.5">
      <c r="A44" s="158">
        <v>11</v>
      </c>
      <c r="B44" s="159">
        <v>241</v>
      </c>
      <c r="C44" s="38" t="s">
        <v>65</v>
      </c>
      <c r="D44" s="37" t="s">
        <v>260</v>
      </c>
      <c r="E44" s="160" t="s">
        <v>352</v>
      </c>
      <c r="F44" s="161" t="s">
        <v>353</v>
      </c>
      <c r="G44" s="75" t="s">
        <v>354</v>
      </c>
      <c r="H44" s="161" t="s">
        <v>355</v>
      </c>
      <c r="I44" s="161" t="s">
        <v>487</v>
      </c>
      <c r="J44" s="161" t="s">
        <v>488</v>
      </c>
      <c r="K44" s="208" t="s">
        <v>503</v>
      </c>
      <c r="L44" s="165" t="s">
        <v>386</v>
      </c>
      <c r="M44" s="166"/>
      <c r="N44" s="166"/>
      <c r="O44" s="166" t="s">
        <v>362</v>
      </c>
      <c r="P44" s="166"/>
      <c r="Q44" s="166"/>
      <c r="R44" s="166"/>
      <c r="S44" s="166"/>
      <c r="T44" s="19"/>
      <c r="U44" s="162">
        <v>0</v>
      </c>
    </row>
    <row r="45" spans="1:21" s="11" customFormat="1" ht="12">
      <c r="A45" s="158">
        <v>11</v>
      </c>
      <c r="B45" s="159">
        <v>242</v>
      </c>
      <c r="C45" s="38" t="s">
        <v>65</v>
      </c>
      <c r="D45" s="37" t="s">
        <v>261</v>
      </c>
      <c r="E45" s="160"/>
      <c r="F45" s="161"/>
      <c r="G45" s="75"/>
      <c r="H45" s="161"/>
      <c r="I45" s="161"/>
      <c r="J45" s="156"/>
      <c r="K45" s="164"/>
      <c r="L45" s="165"/>
      <c r="M45" s="166"/>
      <c r="N45" s="166"/>
      <c r="O45" s="166"/>
      <c r="P45" s="166"/>
      <c r="Q45" s="166"/>
      <c r="R45" s="166"/>
      <c r="S45" s="166"/>
      <c r="T45" s="19"/>
      <c r="U45" s="162">
        <v>0</v>
      </c>
    </row>
    <row r="46" spans="1:21" s="11" customFormat="1" ht="36">
      <c r="A46" s="158">
        <v>11</v>
      </c>
      <c r="B46" s="159">
        <v>243</v>
      </c>
      <c r="C46" s="38" t="s">
        <v>65</v>
      </c>
      <c r="D46" s="37" t="s">
        <v>262</v>
      </c>
      <c r="E46" s="160" t="s">
        <v>356</v>
      </c>
      <c r="F46" s="161" t="s">
        <v>357</v>
      </c>
      <c r="G46" s="75" t="s">
        <v>358</v>
      </c>
      <c r="H46" s="161" t="s">
        <v>359</v>
      </c>
      <c r="I46" s="161" t="s">
        <v>489</v>
      </c>
      <c r="J46" s="161" t="s">
        <v>490</v>
      </c>
      <c r="K46" s="156" t="s">
        <v>360</v>
      </c>
      <c r="L46" s="165" t="s">
        <v>362</v>
      </c>
      <c r="M46" s="166"/>
      <c r="N46" s="166"/>
      <c r="O46" s="166" t="s">
        <v>362</v>
      </c>
      <c r="P46" s="166"/>
      <c r="Q46" s="166"/>
      <c r="R46" s="166"/>
      <c r="S46" s="166"/>
      <c r="T46" s="19" t="s">
        <v>362</v>
      </c>
      <c r="U46" s="162">
        <v>1</v>
      </c>
    </row>
    <row r="47" spans="1:21" s="11" customFormat="1" ht="12">
      <c r="A47" s="158">
        <v>11</v>
      </c>
      <c r="B47" s="159">
        <v>245</v>
      </c>
      <c r="C47" s="38" t="s">
        <v>65</v>
      </c>
      <c r="D47" s="37" t="s">
        <v>263</v>
      </c>
      <c r="E47" s="160"/>
      <c r="F47" s="161"/>
      <c r="G47" s="75"/>
      <c r="H47" s="161"/>
      <c r="I47" s="161"/>
      <c r="J47" s="156"/>
      <c r="K47" s="164"/>
      <c r="L47" s="165"/>
      <c r="M47" s="166"/>
      <c r="N47" s="166"/>
      <c r="O47" s="166"/>
      <c r="P47" s="166"/>
      <c r="Q47" s="166"/>
      <c r="R47" s="166"/>
      <c r="S47" s="166"/>
      <c r="T47" s="19"/>
      <c r="U47" s="162">
        <v>0</v>
      </c>
    </row>
    <row r="48" spans="1:21" s="11" customFormat="1" ht="12">
      <c r="A48" s="158">
        <v>11</v>
      </c>
      <c r="B48" s="159">
        <v>301</v>
      </c>
      <c r="C48" s="38" t="s">
        <v>65</v>
      </c>
      <c r="D48" s="37" t="s">
        <v>264</v>
      </c>
      <c r="E48" s="160"/>
      <c r="F48" s="161"/>
      <c r="G48" s="75"/>
      <c r="H48" s="161"/>
      <c r="I48" s="161"/>
      <c r="J48" s="156"/>
      <c r="K48" s="164"/>
      <c r="L48" s="165"/>
      <c r="M48" s="166"/>
      <c r="N48" s="166"/>
      <c r="O48" s="166"/>
      <c r="P48" s="166"/>
      <c r="Q48" s="166"/>
      <c r="R48" s="166"/>
      <c r="S48" s="166"/>
      <c r="T48" s="19"/>
      <c r="U48" s="162">
        <v>0</v>
      </c>
    </row>
    <row r="49" spans="1:21" s="11" customFormat="1" ht="12">
      <c r="A49" s="158">
        <v>11</v>
      </c>
      <c r="B49" s="159">
        <v>324</v>
      </c>
      <c r="C49" s="38" t="s">
        <v>65</v>
      </c>
      <c r="D49" s="37" t="s">
        <v>265</v>
      </c>
      <c r="E49" s="160"/>
      <c r="F49" s="161"/>
      <c r="G49" s="75"/>
      <c r="H49" s="161"/>
      <c r="I49" s="161"/>
      <c r="J49" s="156"/>
      <c r="K49" s="164"/>
      <c r="L49" s="165"/>
      <c r="M49" s="166"/>
      <c r="N49" s="166"/>
      <c r="O49" s="166"/>
      <c r="P49" s="166"/>
      <c r="Q49" s="166"/>
      <c r="R49" s="166"/>
      <c r="S49" s="166"/>
      <c r="T49" s="19"/>
      <c r="U49" s="162">
        <v>0</v>
      </c>
    </row>
    <row r="50" spans="1:21" s="11" customFormat="1" ht="12">
      <c r="A50" s="158">
        <v>11</v>
      </c>
      <c r="B50" s="159">
        <v>326</v>
      </c>
      <c r="C50" s="38" t="s">
        <v>65</v>
      </c>
      <c r="D50" s="37" t="s">
        <v>266</v>
      </c>
      <c r="E50" s="160"/>
      <c r="F50" s="161"/>
      <c r="G50" s="75"/>
      <c r="H50" s="161"/>
      <c r="I50" s="161"/>
      <c r="J50" s="156"/>
      <c r="K50" s="164"/>
      <c r="L50" s="165"/>
      <c r="M50" s="166"/>
      <c r="N50" s="166"/>
      <c r="O50" s="166"/>
      <c r="P50" s="166"/>
      <c r="Q50" s="166"/>
      <c r="R50" s="166"/>
      <c r="S50" s="166"/>
      <c r="T50" s="19"/>
      <c r="U50" s="162">
        <v>0</v>
      </c>
    </row>
    <row r="51" spans="1:21" s="11" customFormat="1" ht="12">
      <c r="A51" s="158">
        <v>11</v>
      </c>
      <c r="B51" s="159">
        <v>327</v>
      </c>
      <c r="C51" s="38" t="s">
        <v>65</v>
      </c>
      <c r="D51" s="37" t="s">
        <v>267</v>
      </c>
      <c r="E51" s="160"/>
      <c r="F51" s="161"/>
      <c r="G51" s="75"/>
      <c r="H51" s="161"/>
      <c r="I51" s="161"/>
      <c r="J51" s="156"/>
      <c r="K51" s="164"/>
      <c r="L51" s="165"/>
      <c r="M51" s="166"/>
      <c r="N51" s="166"/>
      <c r="O51" s="166"/>
      <c r="P51" s="166"/>
      <c r="Q51" s="166"/>
      <c r="R51" s="166"/>
      <c r="S51" s="166"/>
      <c r="T51" s="19"/>
      <c r="U51" s="162">
        <v>0</v>
      </c>
    </row>
    <row r="52" spans="1:21" s="11" customFormat="1" ht="12">
      <c r="A52" s="158">
        <v>11</v>
      </c>
      <c r="B52" s="159">
        <v>341</v>
      </c>
      <c r="C52" s="38" t="s">
        <v>65</v>
      </c>
      <c r="D52" s="37" t="s">
        <v>268</v>
      </c>
      <c r="E52" s="160"/>
      <c r="F52" s="161"/>
      <c r="G52" s="75"/>
      <c r="H52" s="161"/>
      <c r="I52" s="161"/>
      <c r="J52" s="156"/>
      <c r="K52" s="164"/>
      <c r="L52" s="165"/>
      <c r="M52" s="166"/>
      <c r="N52" s="166"/>
      <c r="O52" s="166"/>
      <c r="P52" s="166"/>
      <c r="Q52" s="166"/>
      <c r="R52" s="166"/>
      <c r="S52" s="166"/>
      <c r="T52" s="19"/>
      <c r="U52" s="162">
        <v>0</v>
      </c>
    </row>
    <row r="53" spans="1:21" s="11" customFormat="1" ht="12">
      <c r="A53" s="158">
        <v>11</v>
      </c>
      <c r="B53" s="159">
        <v>342</v>
      </c>
      <c r="C53" s="38" t="s">
        <v>65</v>
      </c>
      <c r="D53" s="37" t="s">
        <v>269</v>
      </c>
      <c r="E53" s="160"/>
      <c r="F53" s="161"/>
      <c r="G53" s="75"/>
      <c r="H53" s="161"/>
      <c r="I53" s="161"/>
      <c r="J53" s="156"/>
      <c r="K53" s="164"/>
      <c r="L53" s="165"/>
      <c r="M53" s="166"/>
      <c r="N53" s="166"/>
      <c r="O53" s="166"/>
      <c r="P53" s="166"/>
      <c r="Q53" s="166"/>
      <c r="R53" s="166"/>
      <c r="S53" s="166"/>
      <c r="T53" s="19"/>
      <c r="U53" s="162">
        <v>0</v>
      </c>
    </row>
    <row r="54" spans="1:21" s="11" customFormat="1" ht="12">
      <c r="A54" s="158">
        <v>11</v>
      </c>
      <c r="B54" s="159">
        <v>343</v>
      </c>
      <c r="C54" s="38" t="s">
        <v>65</v>
      </c>
      <c r="D54" s="37" t="s">
        <v>270</v>
      </c>
      <c r="E54" s="160"/>
      <c r="F54" s="161"/>
      <c r="G54" s="75"/>
      <c r="H54" s="161"/>
      <c r="I54" s="161"/>
      <c r="J54" s="156"/>
      <c r="K54" s="164"/>
      <c r="L54" s="165"/>
      <c r="M54" s="166"/>
      <c r="N54" s="166"/>
      <c r="O54" s="166"/>
      <c r="P54" s="166"/>
      <c r="Q54" s="166"/>
      <c r="R54" s="166"/>
      <c r="S54" s="166"/>
      <c r="T54" s="19"/>
      <c r="U54" s="162">
        <v>0</v>
      </c>
    </row>
    <row r="55" spans="1:21" s="11" customFormat="1" ht="12">
      <c r="A55" s="158">
        <v>11</v>
      </c>
      <c r="B55" s="159">
        <v>346</v>
      </c>
      <c r="C55" s="38" t="s">
        <v>65</v>
      </c>
      <c r="D55" s="37" t="s">
        <v>271</v>
      </c>
      <c r="E55" s="160"/>
      <c r="F55" s="161"/>
      <c r="G55" s="75"/>
      <c r="H55" s="161"/>
      <c r="I55" s="161"/>
      <c r="J55" s="156"/>
      <c r="K55" s="164"/>
      <c r="L55" s="165"/>
      <c r="M55" s="166"/>
      <c r="N55" s="166"/>
      <c r="O55" s="166"/>
      <c r="P55" s="166"/>
      <c r="Q55" s="166"/>
      <c r="R55" s="166"/>
      <c r="S55" s="166"/>
      <c r="T55" s="19"/>
      <c r="U55" s="162">
        <v>0</v>
      </c>
    </row>
    <row r="56" spans="1:21" s="11" customFormat="1" ht="12">
      <c r="A56" s="158">
        <v>11</v>
      </c>
      <c r="B56" s="159">
        <v>347</v>
      </c>
      <c r="C56" s="38" t="s">
        <v>65</v>
      </c>
      <c r="D56" s="37" t="s">
        <v>272</v>
      </c>
      <c r="E56" s="160"/>
      <c r="F56" s="161"/>
      <c r="G56" s="75"/>
      <c r="H56" s="161"/>
      <c r="I56" s="161"/>
      <c r="J56" s="156"/>
      <c r="K56" s="164"/>
      <c r="L56" s="165"/>
      <c r="M56" s="166"/>
      <c r="N56" s="166"/>
      <c r="O56" s="166"/>
      <c r="P56" s="166"/>
      <c r="Q56" s="166"/>
      <c r="R56" s="166"/>
      <c r="S56" s="166"/>
      <c r="T56" s="19"/>
      <c r="U56" s="162">
        <v>0</v>
      </c>
    </row>
    <row r="57" spans="1:21" s="11" customFormat="1" ht="12">
      <c r="A57" s="158">
        <v>11</v>
      </c>
      <c r="B57" s="159">
        <v>348</v>
      </c>
      <c r="C57" s="38" t="s">
        <v>65</v>
      </c>
      <c r="D57" s="37" t="s">
        <v>273</v>
      </c>
      <c r="E57" s="160"/>
      <c r="F57" s="161"/>
      <c r="G57" s="75"/>
      <c r="H57" s="161"/>
      <c r="I57" s="161"/>
      <c r="J57" s="156"/>
      <c r="K57" s="164"/>
      <c r="L57" s="165"/>
      <c r="M57" s="166"/>
      <c r="N57" s="166"/>
      <c r="O57" s="166"/>
      <c r="P57" s="166"/>
      <c r="Q57" s="166"/>
      <c r="R57" s="166"/>
      <c r="S57" s="166"/>
      <c r="T57" s="19"/>
      <c r="U57" s="162">
        <v>0</v>
      </c>
    </row>
    <row r="58" spans="1:21" s="11" customFormat="1" ht="12">
      <c r="A58" s="158">
        <v>11</v>
      </c>
      <c r="B58" s="159">
        <v>349</v>
      </c>
      <c r="C58" s="38" t="s">
        <v>65</v>
      </c>
      <c r="D58" s="37" t="s">
        <v>274</v>
      </c>
      <c r="E58" s="160"/>
      <c r="F58" s="161"/>
      <c r="G58" s="75"/>
      <c r="H58" s="161"/>
      <c r="I58" s="161"/>
      <c r="J58" s="156"/>
      <c r="K58" s="164"/>
      <c r="L58" s="165"/>
      <c r="M58" s="166"/>
      <c r="N58" s="166"/>
      <c r="O58" s="166"/>
      <c r="P58" s="166"/>
      <c r="Q58" s="166"/>
      <c r="R58" s="166"/>
      <c r="S58" s="166"/>
      <c r="T58" s="19"/>
      <c r="U58" s="162">
        <v>0</v>
      </c>
    </row>
    <row r="59" spans="1:21" s="11" customFormat="1" ht="12">
      <c r="A59" s="158">
        <v>11</v>
      </c>
      <c r="B59" s="159">
        <v>361</v>
      </c>
      <c r="C59" s="38" t="s">
        <v>65</v>
      </c>
      <c r="D59" s="37" t="s">
        <v>275</v>
      </c>
      <c r="E59" s="160"/>
      <c r="F59" s="161"/>
      <c r="G59" s="75"/>
      <c r="H59" s="161"/>
      <c r="I59" s="161"/>
      <c r="J59" s="156"/>
      <c r="K59" s="164"/>
      <c r="L59" s="165"/>
      <c r="M59" s="166"/>
      <c r="N59" s="166"/>
      <c r="O59" s="166"/>
      <c r="P59" s="166"/>
      <c r="Q59" s="166"/>
      <c r="R59" s="166"/>
      <c r="S59" s="166"/>
      <c r="T59" s="19"/>
      <c r="U59" s="162">
        <v>0</v>
      </c>
    </row>
    <row r="60" spans="1:21" s="11" customFormat="1" ht="12">
      <c r="A60" s="158">
        <v>11</v>
      </c>
      <c r="B60" s="159">
        <v>362</v>
      </c>
      <c r="C60" s="38" t="s">
        <v>65</v>
      </c>
      <c r="D60" s="37" t="s">
        <v>276</v>
      </c>
      <c r="E60" s="160"/>
      <c r="F60" s="161"/>
      <c r="G60" s="75"/>
      <c r="H60" s="161"/>
      <c r="I60" s="161"/>
      <c r="J60" s="156"/>
      <c r="K60" s="164"/>
      <c r="L60" s="165"/>
      <c r="M60" s="166"/>
      <c r="N60" s="166"/>
      <c r="O60" s="166"/>
      <c r="P60" s="166"/>
      <c r="Q60" s="166"/>
      <c r="R60" s="166"/>
      <c r="S60" s="166"/>
      <c r="T60" s="19"/>
      <c r="U60" s="162">
        <v>0</v>
      </c>
    </row>
    <row r="61" spans="1:21" s="11" customFormat="1" ht="12">
      <c r="A61" s="158">
        <v>11</v>
      </c>
      <c r="B61" s="159">
        <v>363</v>
      </c>
      <c r="C61" s="38" t="s">
        <v>65</v>
      </c>
      <c r="D61" s="37" t="s">
        <v>277</v>
      </c>
      <c r="E61" s="160"/>
      <c r="F61" s="161"/>
      <c r="G61" s="75"/>
      <c r="H61" s="161"/>
      <c r="I61" s="161"/>
      <c r="J61" s="156"/>
      <c r="K61" s="164"/>
      <c r="L61" s="165"/>
      <c r="M61" s="166"/>
      <c r="N61" s="166"/>
      <c r="O61" s="166"/>
      <c r="P61" s="166"/>
      <c r="Q61" s="166"/>
      <c r="R61" s="166"/>
      <c r="S61" s="166"/>
      <c r="T61" s="19"/>
      <c r="U61" s="162">
        <v>0</v>
      </c>
    </row>
    <row r="62" spans="1:21" s="11" customFormat="1" ht="12">
      <c r="A62" s="158">
        <v>11</v>
      </c>
      <c r="B62" s="159">
        <v>365</v>
      </c>
      <c r="C62" s="38" t="s">
        <v>65</v>
      </c>
      <c r="D62" s="37" t="s">
        <v>278</v>
      </c>
      <c r="E62" s="160"/>
      <c r="F62" s="161"/>
      <c r="G62" s="75"/>
      <c r="H62" s="161"/>
      <c r="I62" s="161"/>
      <c r="J62" s="156"/>
      <c r="K62" s="164"/>
      <c r="L62" s="165"/>
      <c r="M62" s="166"/>
      <c r="N62" s="166"/>
      <c r="O62" s="166"/>
      <c r="P62" s="166"/>
      <c r="Q62" s="166"/>
      <c r="R62" s="166"/>
      <c r="S62" s="166"/>
      <c r="T62" s="19"/>
      <c r="U62" s="162">
        <v>0</v>
      </c>
    </row>
    <row r="63" spans="1:21" s="11" customFormat="1" ht="12">
      <c r="A63" s="158">
        <v>11</v>
      </c>
      <c r="B63" s="159">
        <v>369</v>
      </c>
      <c r="C63" s="38" t="s">
        <v>65</v>
      </c>
      <c r="D63" s="37" t="s">
        <v>279</v>
      </c>
      <c r="E63" s="160"/>
      <c r="F63" s="161"/>
      <c r="G63" s="75"/>
      <c r="H63" s="161"/>
      <c r="I63" s="161"/>
      <c r="J63" s="156"/>
      <c r="K63" s="164"/>
      <c r="L63" s="165"/>
      <c r="M63" s="166"/>
      <c r="N63" s="166"/>
      <c r="O63" s="166"/>
      <c r="P63" s="166"/>
      <c r="Q63" s="166"/>
      <c r="R63" s="166"/>
      <c r="S63" s="166"/>
      <c r="T63" s="19"/>
      <c r="U63" s="162">
        <v>0</v>
      </c>
    </row>
    <row r="64" spans="1:21" s="11" customFormat="1" ht="12">
      <c r="A64" s="158">
        <v>11</v>
      </c>
      <c r="B64" s="159">
        <v>381</v>
      </c>
      <c r="C64" s="38" t="s">
        <v>65</v>
      </c>
      <c r="D64" s="37" t="s">
        <v>280</v>
      </c>
      <c r="E64" s="160"/>
      <c r="F64" s="161"/>
      <c r="G64" s="75"/>
      <c r="H64" s="161"/>
      <c r="I64" s="161"/>
      <c r="J64" s="156"/>
      <c r="K64" s="164"/>
      <c r="L64" s="165"/>
      <c r="M64" s="166"/>
      <c r="N64" s="166"/>
      <c r="O64" s="166"/>
      <c r="P64" s="166"/>
      <c r="Q64" s="166"/>
      <c r="R64" s="166"/>
      <c r="S64" s="166"/>
      <c r="T64" s="19"/>
      <c r="U64" s="163">
        <v>0</v>
      </c>
    </row>
    <row r="65" spans="1:21" s="11" customFormat="1" ht="12">
      <c r="A65" s="158">
        <v>11</v>
      </c>
      <c r="B65" s="159">
        <v>383</v>
      </c>
      <c r="C65" s="38" t="s">
        <v>65</v>
      </c>
      <c r="D65" s="37" t="s">
        <v>281</v>
      </c>
      <c r="E65" s="160"/>
      <c r="F65" s="161"/>
      <c r="G65" s="75"/>
      <c r="H65" s="161"/>
      <c r="I65" s="161"/>
      <c r="J65" s="156"/>
      <c r="K65" s="164"/>
      <c r="L65" s="165"/>
      <c r="M65" s="166"/>
      <c r="N65" s="166"/>
      <c r="O65" s="166"/>
      <c r="P65" s="166"/>
      <c r="Q65" s="166"/>
      <c r="R65" s="166"/>
      <c r="S65" s="166"/>
      <c r="T65" s="19"/>
      <c r="U65" s="163">
        <v>0</v>
      </c>
    </row>
    <row r="66" spans="1:21" s="11" customFormat="1" ht="24">
      <c r="A66" s="158">
        <v>11</v>
      </c>
      <c r="B66" s="159">
        <v>385</v>
      </c>
      <c r="C66" s="38" t="s">
        <v>65</v>
      </c>
      <c r="D66" s="37" t="s">
        <v>282</v>
      </c>
      <c r="E66" s="160" t="s">
        <v>361</v>
      </c>
      <c r="F66" s="161" t="s">
        <v>496</v>
      </c>
      <c r="G66" s="75" t="s">
        <v>497</v>
      </c>
      <c r="H66" s="161" t="s">
        <v>498</v>
      </c>
      <c r="I66" s="161" t="s">
        <v>499</v>
      </c>
      <c r="J66" s="156" t="s">
        <v>500</v>
      </c>
      <c r="K66" s="164" t="s">
        <v>501</v>
      </c>
      <c r="L66" s="165" t="s">
        <v>502</v>
      </c>
      <c r="M66" s="166"/>
      <c r="N66" s="166"/>
      <c r="O66" s="166" t="s">
        <v>502</v>
      </c>
      <c r="P66" s="166"/>
      <c r="Q66" s="166"/>
      <c r="R66" s="166" t="s">
        <v>502</v>
      </c>
      <c r="S66" s="166"/>
      <c r="T66" s="19"/>
      <c r="U66" s="163">
        <v>1</v>
      </c>
    </row>
    <row r="67" spans="1:21" s="11" customFormat="1" ht="12">
      <c r="A67" s="158">
        <v>11</v>
      </c>
      <c r="B67" s="159">
        <v>408</v>
      </c>
      <c r="C67" s="38" t="s">
        <v>65</v>
      </c>
      <c r="D67" s="37" t="s">
        <v>283</v>
      </c>
      <c r="E67" s="160"/>
      <c r="F67" s="161"/>
      <c r="G67" s="75"/>
      <c r="H67" s="161"/>
      <c r="I67" s="161"/>
      <c r="J67" s="156"/>
      <c r="K67" s="164"/>
      <c r="L67" s="165"/>
      <c r="M67" s="166"/>
      <c r="N67" s="166"/>
      <c r="O67" s="166"/>
      <c r="P67" s="166"/>
      <c r="Q67" s="166"/>
      <c r="R67" s="166"/>
      <c r="S67" s="166"/>
      <c r="T67" s="19"/>
      <c r="U67" s="163">
        <v>0</v>
      </c>
    </row>
    <row r="68" spans="1:21" s="11" customFormat="1" ht="12">
      <c r="A68" s="158">
        <v>11</v>
      </c>
      <c r="B68" s="159">
        <v>421</v>
      </c>
      <c r="C68" s="38" t="s">
        <v>65</v>
      </c>
      <c r="D68" s="37" t="s">
        <v>284</v>
      </c>
      <c r="E68" s="160"/>
      <c r="F68" s="161"/>
      <c r="G68" s="75"/>
      <c r="H68" s="161"/>
      <c r="I68" s="161"/>
      <c r="J68" s="156"/>
      <c r="K68" s="164"/>
      <c r="L68" s="165"/>
      <c r="M68" s="166"/>
      <c r="N68" s="166"/>
      <c r="O68" s="166"/>
      <c r="P68" s="166"/>
      <c r="Q68" s="166"/>
      <c r="R68" s="166"/>
      <c r="S68" s="166"/>
      <c r="T68" s="19"/>
      <c r="U68" s="163">
        <v>1</v>
      </c>
    </row>
    <row r="69" spans="1:21" s="11" customFormat="1" ht="12">
      <c r="A69" s="158">
        <v>11</v>
      </c>
      <c r="B69" s="159">
        <v>424</v>
      </c>
      <c r="C69" s="38" t="s">
        <v>65</v>
      </c>
      <c r="D69" s="37" t="s">
        <v>285</v>
      </c>
      <c r="E69" s="160"/>
      <c r="F69" s="161"/>
      <c r="G69" s="75"/>
      <c r="H69" s="161"/>
      <c r="I69" s="161"/>
      <c r="J69" s="156"/>
      <c r="K69" s="164"/>
      <c r="L69" s="165"/>
      <c r="M69" s="166"/>
      <c r="N69" s="166"/>
      <c r="O69" s="166"/>
      <c r="P69" s="166"/>
      <c r="Q69" s="166"/>
      <c r="R69" s="166"/>
      <c r="S69" s="166"/>
      <c r="T69" s="19"/>
      <c r="U69" s="163">
        <v>0</v>
      </c>
    </row>
    <row r="70" spans="1:21" s="11" customFormat="1" ht="12">
      <c r="A70" s="158">
        <v>11</v>
      </c>
      <c r="B70" s="159">
        <v>425</v>
      </c>
      <c r="C70" s="38" t="s">
        <v>65</v>
      </c>
      <c r="D70" s="37" t="s">
        <v>286</v>
      </c>
      <c r="E70" s="160"/>
      <c r="F70" s="161"/>
      <c r="G70" s="75"/>
      <c r="H70" s="161"/>
      <c r="I70" s="161"/>
      <c r="J70" s="156"/>
      <c r="K70" s="164"/>
      <c r="L70" s="165"/>
      <c r="M70" s="166"/>
      <c r="N70" s="166"/>
      <c r="O70" s="166"/>
      <c r="P70" s="166"/>
      <c r="Q70" s="166"/>
      <c r="R70" s="166"/>
      <c r="S70" s="166"/>
      <c r="T70" s="19"/>
      <c r="U70" s="163">
        <v>0</v>
      </c>
    </row>
    <row r="71" spans="1:21" s="11" customFormat="1" ht="12">
      <c r="A71" s="158">
        <v>11</v>
      </c>
      <c r="B71" s="159">
        <v>442</v>
      </c>
      <c r="C71" s="38" t="s">
        <v>65</v>
      </c>
      <c r="D71" s="37" t="s">
        <v>287</v>
      </c>
      <c r="E71" s="160"/>
      <c r="F71" s="161"/>
      <c r="G71" s="75"/>
      <c r="H71" s="161"/>
      <c r="I71" s="161"/>
      <c r="J71" s="156"/>
      <c r="K71" s="164"/>
      <c r="L71" s="165"/>
      <c r="M71" s="166"/>
      <c r="N71" s="166"/>
      <c r="O71" s="166"/>
      <c r="P71" s="166"/>
      <c r="Q71" s="166"/>
      <c r="R71" s="166"/>
      <c r="S71" s="166"/>
      <c r="T71" s="19"/>
      <c r="U71" s="163">
        <v>0</v>
      </c>
    </row>
    <row r="72" spans="1:21" s="11" customFormat="1" ht="12">
      <c r="A72" s="158">
        <v>11</v>
      </c>
      <c r="B72" s="159">
        <v>445</v>
      </c>
      <c r="C72" s="38" t="s">
        <v>65</v>
      </c>
      <c r="D72" s="37" t="s">
        <v>288</v>
      </c>
      <c r="E72" s="160"/>
      <c r="F72" s="161"/>
      <c r="G72" s="75"/>
      <c r="H72" s="161"/>
      <c r="I72" s="161"/>
      <c r="J72" s="156"/>
      <c r="K72" s="164"/>
      <c r="L72" s="165"/>
      <c r="M72" s="166"/>
      <c r="N72" s="166"/>
      <c r="O72" s="166"/>
      <c r="P72" s="166"/>
      <c r="Q72" s="166"/>
      <c r="R72" s="166"/>
      <c r="S72" s="166"/>
      <c r="T72" s="19"/>
      <c r="U72" s="163">
        <v>0</v>
      </c>
    </row>
    <row r="73" spans="1:21" s="11" customFormat="1" ht="12">
      <c r="A73" s="158">
        <v>11</v>
      </c>
      <c r="B73" s="159">
        <v>446</v>
      </c>
      <c r="C73" s="38" t="s">
        <v>65</v>
      </c>
      <c r="D73" s="37" t="s">
        <v>289</v>
      </c>
      <c r="E73" s="160"/>
      <c r="F73" s="161"/>
      <c r="G73" s="75"/>
      <c r="H73" s="161"/>
      <c r="I73" s="161"/>
      <c r="J73" s="156"/>
      <c r="K73" s="164"/>
      <c r="L73" s="165"/>
      <c r="M73" s="166"/>
      <c r="N73" s="166"/>
      <c r="O73" s="166"/>
      <c r="P73" s="166"/>
      <c r="Q73" s="166"/>
      <c r="R73" s="166"/>
      <c r="S73" s="166"/>
      <c r="T73" s="19"/>
      <c r="U73" s="163">
        <v>0</v>
      </c>
    </row>
    <row r="74" spans="1:21" s="11" customFormat="1" ht="12">
      <c r="A74" s="158">
        <v>11</v>
      </c>
      <c r="B74" s="159">
        <v>461</v>
      </c>
      <c r="C74" s="38" t="s">
        <v>65</v>
      </c>
      <c r="D74" s="37" t="s">
        <v>290</v>
      </c>
      <c r="E74" s="160"/>
      <c r="F74" s="161"/>
      <c r="G74" s="75"/>
      <c r="H74" s="161"/>
      <c r="I74" s="161"/>
      <c r="J74" s="156"/>
      <c r="K74" s="164"/>
      <c r="L74" s="165"/>
      <c r="M74" s="166"/>
      <c r="N74" s="166"/>
      <c r="O74" s="166"/>
      <c r="P74" s="166"/>
      <c r="Q74" s="166"/>
      <c r="R74" s="166"/>
      <c r="S74" s="166"/>
      <c r="T74" s="19"/>
      <c r="U74" s="163">
        <v>0</v>
      </c>
    </row>
    <row r="75" spans="1:21" s="11" customFormat="1" ht="12">
      <c r="A75" s="158">
        <v>11</v>
      </c>
      <c r="B75" s="159">
        <v>462</v>
      </c>
      <c r="C75" s="38" t="s">
        <v>65</v>
      </c>
      <c r="D75" s="37" t="s">
        <v>291</v>
      </c>
      <c r="E75" s="160"/>
      <c r="F75" s="161"/>
      <c r="G75" s="75"/>
      <c r="H75" s="161"/>
      <c r="I75" s="161"/>
      <c r="J75" s="156"/>
      <c r="K75" s="164"/>
      <c r="L75" s="165"/>
      <c r="M75" s="166"/>
      <c r="N75" s="166"/>
      <c r="O75" s="166"/>
      <c r="P75" s="166"/>
      <c r="Q75" s="166"/>
      <c r="R75" s="166"/>
      <c r="S75" s="166"/>
      <c r="T75" s="19"/>
      <c r="U75" s="163">
        <v>0</v>
      </c>
    </row>
    <row r="76" spans="1:21" s="11" customFormat="1" ht="12">
      <c r="A76" s="158">
        <v>11</v>
      </c>
      <c r="B76" s="159">
        <v>464</v>
      </c>
      <c r="C76" s="38" t="s">
        <v>65</v>
      </c>
      <c r="D76" s="37" t="s">
        <v>292</v>
      </c>
      <c r="E76" s="160"/>
      <c r="F76" s="161"/>
      <c r="G76" s="75"/>
      <c r="H76" s="161"/>
      <c r="I76" s="161"/>
      <c r="J76" s="156"/>
      <c r="K76" s="164"/>
      <c r="L76" s="165"/>
      <c r="M76" s="166"/>
      <c r="N76" s="166"/>
      <c r="O76" s="166"/>
      <c r="P76" s="166"/>
      <c r="Q76" s="166"/>
      <c r="R76" s="166"/>
      <c r="S76" s="166"/>
      <c r="T76" s="19"/>
      <c r="U76" s="163">
        <v>0</v>
      </c>
    </row>
    <row r="77" spans="1:21" s="11" customFormat="1" ht="12.75" thickBot="1">
      <c r="A77" s="169">
        <v>11</v>
      </c>
      <c r="B77" s="170">
        <v>465</v>
      </c>
      <c r="C77" s="171" t="s">
        <v>65</v>
      </c>
      <c r="D77" s="172" t="s">
        <v>293</v>
      </c>
      <c r="E77" s="173"/>
      <c r="F77" s="174"/>
      <c r="G77" s="175"/>
      <c r="H77" s="174"/>
      <c r="I77" s="174"/>
      <c r="J77" s="176"/>
      <c r="K77" s="177"/>
      <c r="L77" s="178"/>
      <c r="M77" s="179"/>
      <c r="N77" s="179"/>
      <c r="O77" s="179"/>
      <c r="P77" s="179"/>
      <c r="Q77" s="179"/>
      <c r="R77" s="179"/>
      <c r="S77" s="179"/>
      <c r="T77" s="180"/>
      <c r="U77" s="181">
        <v>1</v>
      </c>
    </row>
    <row r="78" spans="1:21" ht="18" customHeight="1" thickBot="1">
      <c r="A78" s="78"/>
      <c r="B78" s="79"/>
      <c r="C78" s="234" t="s">
        <v>423</v>
      </c>
      <c r="D78" s="234"/>
      <c r="E78" s="88">
        <f>COUNTA(E8:E77)</f>
        <v>21</v>
      </c>
      <c r="F78" s="89"/>
      <c r="G78" s="155"/>
      <c r="H78" s="89"/>
      <c r="I78" s="89"/>
      <c r="J78" s="90"/>
      <c r="K78" s="90"/>
      <c r="L78" s="91">
        <f aca="true" t="shared" si="0" ref="L78:T78">COUNTA(L8:L77)</f>
        <v>18</v>
      </c>
      <c r="M78" s="92">
        <f t="shared" si="0"/>
        <v>2</v>
      </c>
      <c r="N78" s="92">
        <f t="shared" si="0"/>
        <v>0</v>
      </c>
      <c r="O78" s="92">
        <f t="shared" si="0"/>
        <v>19</v>
      </c>
      <c r="P78" s="92">
        <f t="shared" si="0"/>
        <v>0</v>
      </c>
      <c r="Q78" s="92">
        <f t="shared" si="0"/>
        <v>1</v>
      </c>
      <c r="R78" s="92">
        <f t="shared" si="0"/>
        <v>6</v>
      </c>
      <c r="S78" s="92">
        <f t="shared" si="0"/>
        <v>0</v>
      </c>
      <c r="T78" s="93">
        <f t="shared" si="0"/>
        <v>1</v>
      </c>
      <c r="U78" s="94">
        <f>SUM(U8:U77)</f>
        <v>20</v>
      </c>
    </row>
  </sheetData>
  <sheetProtection/>
  <mergeCells count="14">
    <mergeCell ref="S2:U2"/>
    <mergeCell ref="C78:D78"/>
    <mergeCell ref="E4:T4"/>
    <mergeCell ref="G6:K6"/>
    <mergeCell ref="L6:N6"/>
    <mergeCell ref="U4:U7"/>
    <mergeCell ref="E6:E7"/>
    <mergeCell ref="O6:Q6"/>
    <mergeCell ref="R6:T6"/>
    <mergeCell ref="L5:T5"/>
    <mergeCell ref="A4:A7"/>
    <mergeCell ref="B4:B7"/>
    <mergeCell ref="C4:C7"/>
    <mergeCell ref="D4:D7"/>
  </mergeCells>
  <hyperlinks>
    <hyperlink ref="K9" r:id="rId1" display="www.city.kawagoe.saitama.jp/shisetsu1/kokyo/jokatsuhiroba.htm"/>
    <hyperlink ref="K44" r:id="rId2" display="www.city.tsurugashima.lg.jp/section/j_center.html"/>
    <hyperlink ref="K28" r:id="rId3" display="www.city.toda.saitama.jp/9/8853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2" r:id="rId4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SheetLayoutView="100" zoomScalePageLayoutView="0" workbookViewId="0" topLeftCell="A1">
      <selection activeCell="E45" sqref="E45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1.625" style="2" customWidth="1"/>
    <col min="5" max="5" width="12.00390625" style="2" customWidth="1"/>
    <col min="6" max="6" width="40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18</v>
      </c>
    </row>
    <row r="2" spans="1:19" ht="22.5" customHeight="1" thickBot="1">
      <c r="A2" s="4" t="s">
        <v>38</v>
      </c>
      <c r="E2" s="9"/>
      <c r="Q2" s="215" t="s">
        <v>65</v>
      </c>
      <c r="R2" s="246"/>
      <c r="S2" s="216"/>
    </row>
    <row r="3" ht="12.75" thickBot="1"/>
    <row r="4" spans="1:19" s="1" customFormat="1" ht="19.5" customHeight="1">
      <c r="A4" s="217" t="s">
        <v>23</v>
      </c>
      <c r="B4" s="225" t="s">
        <v>60</v>
      </c>
      <c r="C4" s="284" t="s">
        <v>49</v>
      </c>
      <c r="D4" s="222" t="s">
        <v>14</v>
      </c>
      <c r="E4" s="260" t="s">
        <v>32</v>
      </c>
      <c r="F4" s="261"/>
      <c r="G4" s="261"/>
      <c r="H4" s="262"/>
      <c r="I4" s="265" t="s">
        <v>37</v>
      </c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1:19" s="29" customFormat="1" ht="19.5" customHeight="1">
      <c r="A5" s="218"/>
      <c r="B5" s="226"/>
      <c r="C5" s="285"/>
      <c r="D5" s="228"/>
      <c r="E5" s="272" t="s">
        <v>48</v>
      </c>
      <c r="F5" s="278" t="s">
        <v>4</v>
      </c>
      <c r="G5" s="281" t="s">
        <v>5</v>
      </c>
      <c r="H5" s="275" t="s">
        <v>6</v>
      </c>
      <c r="I5" s="272" t="s">
        <v>17</v>
      </c>
      <c r="J5" s="269" t="s">
        <v>19</v>
      </c>
      <c r="K5" s="34" t="s">
        <v>439</v>
      </c>
      <c r="L5" s="120"/>
      <c r="M5" s="268" t="s">
        <v>21</v>
      </c>
      <c r="N5" s="268" t="s">
        <v>47</v>
      </c>
      <c r="O5" s="34" t="s">
        <v>444</v>
      </c>
      <c r="P5" s="120"/>
      <c r="Q5" s="269" t="s">
        <v>20</v>
      </c>
      <c r="R5" s="34" t="s">
        <v>439</v>
      </c>
      <c r="S5" s="121"/>
    </row>
    <row r="6" spans="1:19" s="1" customFormat="1" ht="60" customHeight="1">
      <c r="A6" s="218"/>
      <c r="B6" s="226"/>
      <c r="C6" s="285"/>
      <c r="D6" s="228"/>
      <c r="E6" s="273"/>
      <c r="F6" s="279"/>
      <c r="G6" s="282"/>
      <c r="H6" s="276"/>
      <c r="I6" s="273"/>
      <c r="J6" s="270"/>
      <c r="K6" s="263" t="s">
        <v>445</v>
      </c>
      <c r="L6" s="122" t="s">
        <v>446</v>
      </c>
      <c r="M6" s="244"/>
      <c r="N6" s="244"/>
      <c r="O6" s="263" t="s">
        <v>447</v>
      </c>
      <c r="P6" s="122" t="s">
        <v>446</v>
      </c>
      <c r="Q6" s="270"/>
      <c r="R6" s="263" t="s">
        <v>448</v>
      </c>
      <c r="S6" s="123" t="s">
        <v>446</v>
      </c>
    </row>
    <row r="7" spans="1:19" ht="19.5" customHeight="1">
      <c r="A7" s="219"/>
      <c r="B7" s="227"/>
      <c r="C7" s="286"/>
      <c r="D7" s="229"/>
      <c r="E7" s="274"/>
      <c r="F7" s="280"/>
      <c r="G7" s="283"/>
      <c r="H7" s="277"/>
      <c r="I7" s="274"/>
      <c r="J7" s="271"/>
      <c r="K7" s="264"/>
      <c r="L7" s="124" t="s">
        <v>449</v>
      </c>
      <c r="M7" s="245"/>
      <c r="N7" s="245"/>
      <c r="O7" s="264"/>
      <c r="P7" s="124" t="s">
        <v>449</v>
      </c>
      <c r="Q7" s="271"/>
      <c r="R7" s="264"/>
      <c r="S7" s="111" t="s">
        <v>449</v>
      </c>
    </row>
    <row r="8" spans="1:19" ht="12.75" customHeight="1">
      <c r="A8" s="57">
        <v>11</v>
      </c>
      <c r="B8" s="58">
        <v>100</v>
      </c>
      <c r="C8" s="59" t="s">
        <v>65</v>
      </c>
      <c r="D8" s="61" t="s">
        <v>66</v>
      </c>
      <c r="E8" s="131"/>
      <c r="F8" s="62"/>
      <c r="G8" s="145"/>
      <c r="H8" s="146"/>
      <c r="I8" s="147">
        <v>1</v>
      </c>
      <c r="J8" s="148">
        <v>2</v>
      </c>
      <c r="K8" s="148">
        <v>0</v>
      </c>
      <c r="L8" s="68">
        <f>IF(J8=""," ",ROUND(K8/J8*100,1))</f>
        <v>0</v>
      </c>
      <c r="M8" s="69"/>
      <c r="N8" s="62"/>
      <c r="O8" s="60"/>
      <c r="P8" s="68" t="str">
        <f>IF(N8=""," ",ROUND(O8/N8*100,1))</f>
        <v> </v>
      </c>
      <c r="Q8" s="138">
        <v>842</v>
      </c>
      <c r="R8" s="142" t="s">
        <v>371</v>
      </c>
      <c r="S8" s="70" t="s">
        <v>453</v>
      </c>
    </row>
    <row r="9" spans="1:19" ht="12.75" customHeight="1">
      <c r="A9" s="57">
        <v>11</v>
      </c>
      <c r="B9" s="58">
        <v>201</v>
      </c>
      <c r="C9" s="63" t="s">
        <v>65</v>
      </c>
      <c r="D9" s="61" t="s">
        <v>214</v>
      </c>
      <c r="E9" s="131"/>
      <c r="F9" s="62"/>
      <c r="G9" s="145"/>
      <c r="H9" s="146"/>
      <c r="I9" s="147">
        <v>1</v>
      </c>
      <c r="J9" s="148">
        <v>2</v>
      </c>
      <c r="K9" s="148">
        <v>0</v>
      </c>
      <c r="L9" s="68">
        <f aca="true" t="shared" si="0" ref="L9:L72">IF(J9=""," ",ROUND(K9/J9*100,1))</f>
        <v>0</v>
      </c>
      <c r="M9" s="69"/>
      <c r="N9" s="62"/>
      <c r="O9" s="60"/>
      <c r="P9" s="68" t="str">
        <f aca="true" t="shared" si="1" ref="P9:P72">IF(N9=""," ",ROUND(O9/N9*100,1))</f>
        <v> </v>
      </c>
      <c r="Q9" s="138">
        <v>291</v>
      </c>
      <c r="R9" s="139">
        <v>8</v>
      </c>
      <c r="S9" s="70">
        <f aca="true" t="shared" si="2" ref="S9:S72">IF(Q9=""," ",ROUND(R9/Q9*100,1))</f>
        <v>2.7</v>
      </c>
    </row>
    <row r="10" spans="1:19" ht="12.75" customHeight="1">
      <c r="A10" s="57">
        <v>11</v>
      </c>
      <c r="B10" s="58">
        <v>202</v>
      </c>
      <c r="C10" s="63" t="s">
        <v>65</v>
      </c>
      <c r="D10" s="60" t="s">
        <v>219</v>
      </c>
      <c r="E10" s="131">
        <v>38261</v>
      </c>
      <c r="F10" s="62" t="s">
        <v>363</v>
      </c>
      <c r="G10" s="145">
        <v>2</v>
      </c>
      <c r="H10" s="146">
        <v>1</v>
      </c>
      <c r="I10" s="147">
        <v>1</v>
      </c>
      <c r="J10" s="148">
        <v>1</v>
      </c>
      <c r="K10" s="148">
        <v>0</v>
      </c>
      <c r="L10" s="68">
        <f t="shared" si="0"/>
        <v>0</v>
      </c>
      <c r="M10" s="69"/>
      <c r="N10" s="62"/>
      <c r="O10" s="60"/>
      <c r="P10" s="68" t="str">
        <f t="shared" si="1"/>
        <v> </v>
      </c>
      <c r="Q10" s="138">
        <v>368</v>
      </c>
      <c r="R10" s="139">
        <v>12</v>
      </c>
      <c r="S10" s="70">
        <f t="shared" si="2"/>
        <v>3.3</v>
      </c>
    </row>
    <row r="11" spans="1:19" ht="12.75" customHeight="1">
      <c r="A11" s="57">
        <v>11</v>
      </c>
      <c r="B11" s="58">
        <v>203</v>
      </c>
      <c r="C11" s="63" t="s">
        <v>65</v>
      </c>
      <c r="D11" s="60" t="s">
        <v>223</v>
      </c>
      <c r="E11" s="131"/>
      <c r="F11" s="62"/>
      <c r="G11" s="145"/>
      <c r="H11" s="146"/>
      <c r="I11" s="147">
        <v>1</v>
      </c>
      <c r="J11" s="148">
        <v>2</v>
      </c>
      <c r="K11" s="148">
        <v>0</v>
      </c>
      <c r="L11" s="68">
        <f t="shared" si="0"/>
        <v>0</v>
      </c>
      <c r="M11" s="69"/>
      <c r="N11" s="62"/>
      <c r="O11" s="60"/>
      <c r="P11" s="68" t="str">
        <f t="shared" si="1"/>
        <v> </v>
      </c>
      <c r="Q11" s="138">
        <v>193</v>
      </c>
      <c r="R11" s="139">
        <v>3</v>
      </c>
      <c r="S11" s="70">
        <f t="shared" si="2"/>
        <v>1.6</v>
      </c>
    </row>
    <row r="12" spans="1:19" ht="12.75" customHeight="1">
      <c r="A12" s="57">
        <v>11</v>
      </c>
      <c r="B12" s="58">
        <v>206</v>
      </c>
      <c r="C12" s="63" t="s">
        <v>65</v>
      </c>
      <c r="D12" s="60" t="s">
        <v>227</v>
      </c>
      <c r="E12" s="131"/>
      <c r="F12" s="62"/>
      <c r="G12" s="145"/>
      <c r="H12" s="146"/>
      <c r="I12" s="147">
        <v>1</v>
      </c>
      <c r="J12" s="148">
        <v>1</v>
      </c>
      <c r="K12" s="148">
        <v>0</v>
      </c>
      <c r="L12" s="68">
        <f t="shared" si="0"/>
        <v>0</v>
      </c>
      <c r="M12" s="69"/>
      <c r="N12" s="62"/>
      <c r="O12" s="60"/>
      <c r="P12" s="68" t="str">
        <f t="shared" si="1"/>
        <v> </v>
      </c>
      <c r="Q12" s="138">
        <v>187</v>
      </c>
      <c r="R12" s="139">
        <v>6</v>
      </c>
      <c r="S12" s="70">
        <f t="shared" si="2"/>
        <v>3.2</v>
      </c>
    </row>
    <row r="13" spans="1:19" ht="12.75" customHeight="1">
      <c r="A13" s="57">
        <v>11</v>
      </c>
      <c r="B13" s="58">
        <v>207</v>
      </c>
      <c r="C13" s="63" t="s">
        <v>65</v>
      </c>
      <c r="D13" s="60" t="s">
        <v>229</v>
      </c>
      <c r="E13" s="131"/>
      <c r="F13" s="62"/>
      <c r="G13" s="145"/>
      <c r="H13" s="146"/>
      <c r="I13" s="147">
        <v>1</v>
      </c>
      <c r="J13" s="148">
        <v>1</v>
      </c>
      <c r="K13" s="148">
        <v>0</v>
      </c>
      <c r="L13" s="68">
        <f t="shared" si="0"/>
        <v>0</v>
      </c>
      <c r="M13" s="69"/>
      <c r="N13" s="62"/>
      <c r="O13" s="60"/>
      <c r="P13" s="68" t="str">
        <f t="shared" si="1"/>
        <v> </v>
      </c>
      <c r="Q13" s="138">
        <v>82</v>
      </c>
      <c r="R13" s="139">
        <v>1</v>
      </c>
      <c r="S13" s="70">
        <f t="shared" si="2"/>
        <v>1.2</v>
      </c>
    </row>
    <row r="14" spans="1:19" ht="12.75" customHeight="1">
      <c r="A14" s="57">
        <v>11</v>
      </c>
      <c r="B14" s="58">
        <v>208</v>
      </c>
      <c r="C14" s="63" t="s">
        <v>65</v>
      </c>
      <c r="D14" s="60" t="s">
        <v>230</v>
      </c>
      <c r="E14" s="131"/>
      <c r="F14" s="62"/>
      <c r="G14" s="145"/>
      <c r="H14" s="146"/>
      <c r="I14" s="147">
        <v>2</v>
      </c>
      <c r="J14" s="148">
        <v>1</v>
      </c>
      <c r="K14" s="148">
        <v>0</v>
      </c>
      <c r="L14" s="68">
        <f t="shared" si="0"/>
        <v>0</v>
      </c>
      <c r="M14" s="69"/>
      <c r="N14" s="62"/>
      <c r="O14" s="60"/>
      <c r="P14" s="68" t="str">
        <f t="shared" si="1"/>
        <v> </v>
      </c>
      <c r="Q14" s="138">
        <v>287</v>
      </c>
      <c r="R14" s="139">
        <v>21</v>
      </c>
      <c r="S14" s="70">
        <f t="shared" si="2"/>
        <v>7.3</v>
      </c>
    </row>
    <row r="15" spans="1:19" ht="12.75" customHeight="1">
      <c r="A15" s="57">
        <v>11</v>
      </c>
      <c r="B15" s="58">
        <v>209</v>
      </c>
      <c r="C15" s="63" t="s">
        <v>65</v>
      </c>
      <c r="D15" s="60" t="s">
        <v>231</v>
      </c>
      <c r="E15" s="131"/>
      <c r="F15" s="62"/>
      <c r="G15" s="145"/>
      <c r="H15" s="146"/>
      <c r="I15" s="147">
        <v>1</v>
      </c>
      <c r="J15" s="148">
        <v>1</v>
      </c>
      <c r="K15" s="148">
        <v>0</v>
      </c>
      <c r="L15" s="68">
        <f t="shared" si="0"/>
        <v>0</v>
      </c>
      <c r="M15" s="69"/>
      <c r="N15" s="62"/>
      <c r="O15" s="60"/>
      <c r="P15" s="68" t="str">
        <f t="shared" si="1"/>
        <v> </v>
      </c>
      <c r="Q15" s="138">
        <v>135</v>
      </c>
      <c r="R15" s="139">
        <v>1</v>
      </c>
      <c r="S15" s="70">
        <f t="shared" si="2"/>
        <v>0.7</v>
      </c>
    </row>
    <row r="16" spans="1:19" ht="12.75" customHeight="1">
      <c r="A16" s="57">
        <v>11</v>
      </c>
      <c r="B16" s="58">
        <v>210</v>
      </c>
      <c r="C16" s="63" t="s">
        <v>65</v>
      </c>
      <c r="D16" s="60" t="s">
        <v>232</v>
      </c>
      <c r="E16" s="131">
        <v>35612</v>
      </c>
      <c r="F16" s="62" t="s">
        <v>364</v>
      </c>
      <c r="G16" s="145">
        <v>2</v>
      </c>
      <c r="H16" s="146">
        <v>1</v>
      </c>
      <c r="I16" s="147">
        <v>1</v>
      </c>
      <c r="J16" s="148">
        <v>1</v>
      </c>
      <c r="K16" s="148">
        <v>0</v>
      </c>
      <c r="L16" s="68">
        <f t="shared" si="0"/>
        <v>0</v>
      </c>
      <c r="M16" s="69"/>
      <c r="N16" s="62"/>
      <c r="O16" s="60"/>
      <c r="P16" s="68" t="str">
        <f t="shared" si="1"/>
        <v> </v>
      </c>
      <c r="Q16" s="138">
        <v>69</v>
      </c>
      <c r="R16" s="139">
        <v>1</v>
      </c>
      <c r="S16" s="70">
        <f t="shared" si="2"/>
        <v>1.4</v>
      </c>
    </row>
    <row r="17" spans="1:19" ht="12.75" customHeight="1">
      <c r="A17" s="57">
        <v>11</v>
      </c>
      <c r="B17" s="58">
        <v>211</v>
      </c>
      <c r="C17" s="63" t="s">
        <v>65</v>
      </c>
      <c r="D17" s="60" t="s">
        <v>233</v>
      </c>
      <c r="E17" s="131"/>
      <c r="F17" s="62"/>
      <c r="G17" s="145"/>
      <c r="H17" s="146"/>
      <c r="I17" s="147">
        <v>1</v>
      </c>
      <c r="J17" s="148">
        <v>1</v>
      </c>
      <c r="K17" s="148">
        <v>0</v>
      </c>
      <c r="L17" s="68">
        <f t="shared" si="0"/>
        <v>0</v>
      </c>
      <c r="M17" s="69"/>
      <c r="N17" s="62"/>
      <c r="O17" s="60"/>
      <c r="P17" s="68" t="str">
        <f t="shared" si="1"/>
        <v> </v>
      </c>
      <c r="Q17" s="138">
        <v>85</v>
      </c>
      <c r="R17" s="139">
        <v>0</v>
      </c>
      <c r="S17" s="70">
        <f t="shared" si="2"/>
        <v>0</v>
      </c>
    </row>
    <row r="18" spans="1:19" ht="12.75" customHeight="1">
      <c r="A18" s="57">
        <v>11</v>
      </c>
      <c r="B18" s="58">
        <v>212</v>
      </c>
      <c r="C18" s="63" t="s">
        <v>65</v>
      </c>
      <c r="D18" s="60" t="s">
        <v>234</v>
      </c>
      <c r="E18" s="131"/>
      <c r="F18" s="62"/>
      <c r="G18" s="145"/>
      <c r="H18" s="146"/>
      <c r="I18" s="147">
        <v>1</v>
      </c>
      <c r="J18" s="148">
        <v>1</v>
      </c>
      <c r="K18" s="148">
        <v>0</v>
      </c>
      <c r="L18" s="68">
        <f t="shared" si="0"/>
        <v>0</v>
      </c>
      <c r="M18" s="69"/>
      <c r="N18" s="62"/>
      <c r="O18" s="60"/>
      <c r="P18" s="68" t="str">
        <f t="shared" si="1"/>
        <v> </v>
      </c>
      <c r="Q18" s="138">
        <v>117</v>
      </c>
      <c r="R18" s="139">
        <v>5</v>
      </c>
      <c r="S18" s="70">
        <f t="shared" si="2"/>
        <v>4.3</v>
      </c>
    </row>
    <row r="19" spans="1:19" ht="12.75" customHeight="1">
      <c r="A19" s="57">
        <v>11</v>
      </c>
      <c r="B19" s="58">
        <v>214</v>
      </c>
      <c r="C19" s="63" t="s">
        <v>65</v>
      </c>
      <c r="D19" s="60" t="s">
        <v>235</v>
      </c>
      <c r="E19" s="131"/>
      <c r="F19" s="62"/>
      <c r="G19" s="145"/>
      <c r="H19" s="146"/>
      <c r="I19" s="147">
        <v>1</v>
      </c>
      <c r="J19" s="148">
        <v>1</v>
      </c>
      <c r="K19" s="148">
        <v>0</v>
      </c>
      <c r="L19" s="68">
        <f t="shared" si="0"/>
        <v>0</v>
      </c>
      <c r="M19" s="69"/>
      <c r="N19" s="62"/>
      <c r="O19" s="60"/>
      <c r="P19" s="68" t="str">
        <f t="shared" si="1"/>
        <v> </v>
      </c>
      <c r="Q19" s="138">
        <v>195</v>
      </c>
      <c r="R19" s="139">
        <v>1</v>
      </c>
      <c r="S19" s="70">
        <f t="shared" si="2"/>
        <v>0.5</v>
      </c>
    </row>
    <row r="20" spans="1:19" ht="12.75" customHeight="1">
      <c r="A20" s="57">
        <v>11</v>
      </c>
      <c r="B20" s="58">
        <v>215</v>
      </c>
      <c r="C20" s="63" t="s">
        <v>65</v>
      </c>
      <c r="D20" s="60" t="s">
        <v>236</v>
      </c>
      <c r="E20" s="131"/>
      <c r="F20" s="62"/>
      <c r="G20" s="145"/>
      <c r="H20" s="146"/>
      <c r="I20" s="147">
        <v>1</v>
      </c>
      <c r="J20" s="148">
        <v>1</v>
      </c>
      <c r="K20" s="148">
        <v>0</v>
      </c>
      <c r="L20" s="68">
        <f t="shared" si="0"/>
        <v>0</v>
      </c>
      <c r="M20" s="69"/>
      <c r="N20" s="62"/>
      <c r="O20" s="60"/>
      <c r="P20" s="68" t="str">
        <f t="shared" si="1"/>
        <v> </v>
      </c>
      <c r="Q20" s="138">
        <v>124</v>
      </c>
      <c r="R20" s="139">
        <v>4</v>
      </c>
      <c r="S20" s="70">
        <f t="shared" si="2"/>
        <v>3.2</v>
      </c>
    </row>
    <row r="21" spans="1:19" ht="12.75" customHeight="1">
      <c r="A21" s="57">
        <v>11</v>
      </c>
      <c r="B21" s="58">
        <v>216</v>
      </c>
      <c r="C21" s="63" t="s">
        <v>65</v>
      </c>
      <c r="D21" s="60" t="s">
        <v>237</v>
      </c>
      <c r="E21" s="131"/>
      <c r="F21" s="62"/>
      <c r="G21" s="145"/>
      <c r="H21" s="146"/>
      <c r="I21" s="147">
        <v>1</v>
      </c>
      <c r="J21" s="148">
        <v>1</v>
      </c>
      <c r="K21" s="148">
        <v>0</v>
      </c>
      <c r="L21" s="68">
        <f t="shared" si="0"/>
        <v>0</v>
      </c>
      <c r="M21" s="69"/>
      <c r="N21" s="62"/>
      <c r="O21" s="60"/>
      <c r="P21" s="68" t="str">
        <f t="shared" si="1"/>
        <v> </v>
      </c>
      <c r="Q21" s="138">
        <v>75</v>
      </c>
      <c r="R21" s="139">
        <v>1</v>
      </c>
      <c r="S21" s="70">
        <f t="shared" si="2"/>
        <v>1.3</v>
      </c>
    </row>
    <row r="22" spans="1:19" ht="12.75" customHeight="1">
      <c r="A22" s="57">
        <v>11</v>
      </c>
      <c r="B22" s="58">
        <v>217</v>
      </c>
      <c r="C22" s="63" t="s">
        <v>65</v>
      </c>
      <c r="D22" s="60" t="s">
        <v>238</v>
      </c>
      <c r="E22" s="131"/>
      <c r="F22" s="62"/>
      <c r="G22" s="145"/>
      <c r="H22" s="146"/>
      <c r="I22" s="147">
        <v>1</v>
      </c>
      <c r="J22" s="148">
        <v>1</v>
      </c>
      <c r="K22" s="148">
        <v>0</v>
      </c>
      <c r="L22" s="68">
        <f t="shared" si="0"/>
        <v>0</v>
      </c>
      <c r="M22" s="69"/>
      <c r="N22" s="62"/>
      <c r="O22" s="60"/>
      <c r="P22" s="68" t="str">
        <f t="shared" si="1"/>
        <v> </v>
      </c>
      <c r="Q22" s="138">
        <v>241</v>
      </c>
      <c r="R22" s="139">
        <v>16</v>
      </c>
      <c r="S22" s="70">
        <f t="shared" si="2"/>
        <v>6.6</v>
      </c>
    </row>
    <row r="23" spans="1:19" ht="12.75" customHeight="1">
      <c r="A23" s="57">
        <v>11</v>
      </c>
      <c r="B23" s="58">
        <v>218</v>
      </c>
      <c r="C23" s="63" t="s">
        <v>65</v>
      </c>
      <c r="D23" s="60" t="s">
        <v>239</v>
      </c>
      <c r="E23" s="131"/>
      <c r="F23" s="62"/>
      <c r="G23" s="145"/>
      <c r="H23" s="146"/>
      <c r="I23" s="147">
        <v>1</v>
      </c>
      <c r="J23" s="148">
        <v>1</v>
      </c>
      <c r="K23" s="148">
        <v>0</v>
      </c>
      <c r="L23" s="68">
        <f t="shared" si="0"/>
        <v>0</v>
      </c>
      <c r="M23" s="69"/>
      <c r="N23" s="62"/>
      <c r="O23" s="60"/>
      <c r="P23" s="68" t="str">
        <f t="shared" si="1"/>
        <v> </v>
      </c>
      <c r="Q23" s="138">
        <v>200</v>
      </c>
      <c r="R23" s="139">
        <v>1</v>
      </c>
      <c r="S23" s="70">
        <f t="shared" si="2"/>
        <v>0.5</v>
      </c>
    </row>
    <row r="24" spans="1:19" ht="12.75" customHeight="1">
      <c r="A24" s="57">
        <v>11</v>
      </c>
      <c r="B24" s="58">
        <v>219</v>
      </c>
      <c r="C24" s="63" t="s">
        <v>65</v>
      </c>
      <c r="D24" s="60" t="s">
        <v>240</v>
      </c>
      <c r="E24" s="131"/>
      <c r="F24" s="62"/>
      <c r="G24" s="145"/>
      <c r="H24" s="146"/>
      <c r="I24" s="147">
        <v>1</v>
      </c>
      <c r="J24" s="148">
        <v>1</v>
      </c>
      <c r="K24" s="148">
        <v>0</v>
      </c>
      <c r="L24" s="68">
        <f t="shared" si="0"/>
        <v>0</v>
      </c>
      <c r="M24" s="69"/>
      <c r="N24" s="62"/>
      <c r="O24" s="60"/>
      <c r="P24" s="68" t="str">
        <f t="shared" si="1"/>
        <v> </v>
      </c>
      <c r="Q24" s="138">
        <v>112</v>
      </c>
      <c r="R24" s="139">
        <v>2</v>
      </c>
      <c r="S24" s="70">
        <f t="shared" si="2"/>
        <v>1.8</v>
      </c>
    </row>
    <row r="25" spans="1:19" ht="12.75" customHeight="1">
      <c r="A25" s="57">
        <v>11</v>
      </c>
      <c r="B25" s="58">
        <v>221</v>
      </c>
      <c r="C25" s="63" t="s">
        <v>65</v>
      </c>
      <c r="D25" s="60" t="s">
        <v>241</v>
      </c>
      <c r="E25" s="131"/>
      <c r="F25" s="62"/>
      <c r="G25" s="145"/>
      <c r="H25" s="146"/>
      <c r="I25" s="147">
        <v>1</v>
      </c>
      <c r="J25" s="196">
        <v>1</v>
      </c>
      <c r="K25" s="148">
        <v>0</v>
      </c>
      <c r="L25" s="68">
        <f t="shared" si="0"/>
        <v>0</v>
      </c>
      <c r="M25" s="69"/>
      <c r="N25" s="62"/>
      <c r="O25" s="60"/>
      <c r="P25" s="68" t="str">
        <f t="shared" si="1"/>
        <v> </v>
      </c>
      <c r="Q25" s="138">
        <v>115</v>
      </c>
      <c r="R25" s="139">
        <v>3</v>
      </c>
      <c r="S25" s="70">
        <f t="shared" si="2"/>
        <v>2.6</v>
      </c>
    </row>
    <row r="26" spans="1:19" ht="12.75" customHeight="1">
      <c r="A26" s="57">
        <v>11</v>
      </c>
      <c r="B26" s="58">
        <v>222</v>
      </c>
      <c r="C26" s="63" t="s">
        <v>65</v>
      </c>
      <c r="D26" s="60" t="s">
        <v>242</v>
      </c>
      <c r="E26" s="131"/>
      <c r="F26" s="62"/>
      <c r="G26" s="145"/>
      <c r="H26" s="146"/>
      <c r="I26" s="147">
        <v>1</v>
      </c>
      <c r="J26" s="148">
        <v>1</v>
      </c>
      <c r="K26" s="148">
        <v>0</v>
      </c>
      <c r="L26" s="68">
        <f t="shared" si="0"/>
        <v>0</v>
      </c>
      <c r="M26" s="69"/>
      <c r="N26" s="62"/>
      <c r="O26" s="60"/>
      <c r="P26" s="68" t="str">
        <f t="shared" si="1"/>
        <v> </v>
      </c>
      <c r="Q26" s="138">
        <v>370</v>
      </c>
      <c r="R26" s="139">
        <v>13</v>
      </c>
      <c r="S26" s="70">
        <f t="shared" si="2"/>
        <v>3.5</v>
      </c>
    </row>
    <row r="27" spans="1:19" ht="12.75" customHeight="1">
      <c r="A27" s="57">
        <v>11</v>
      </c>
      <c r="B27" s="58">
        <v>223</v>
      </c>
      <c r="C27" s="63" t="s">
        <v>65</v>
      </c>
      <c r="D27" s="60" t="s">
        <v>243</v>
      </c>
      <c r="E27" s="131"/>
      <c r="F27" s="62"/>
      <c r="G27" s="145"/>
      <c r="H27" s="146"/>
      <c r="I27" s="147">
        <v>1</v>
      </c>
      <c r="J27" s="148">
        <v>1</v>
      </c>
      <c r="K27" s="148">
        <v>0</v>
      </c>
      <c r="L27" s="68">
        <f t="shared" si="0"/>
        <v>0</v>
      </c>
      <c r="M27" s="69"/>
      <c r="N27" s="62"/>
      <c r="O27" s="60"/>
      <c r="P27" s="68" t="str">
        <f t="shared" si="1"/>
        <v> </v>
      </c>
      <c r="Q27" s="138">
        <v>37</v>
      </c>
      <c r="R27" s="139">
        <v>0</v>
      </c>
      <c r="S27" s="70">
        <f t="shared" si="2"/>
        <v>0</v>
      </c>
    </row>
    <row r="28" spans="1:19" ht="12.75" customHeight="1">
      <c r="A28" s="57">
        <v>11</v>
      </c>
      <c r="B28" s="58">
        <v>224</v>
      </c>
      <c r="C28" s="63" t="s">
        <v>65</v>
      </c>
      <c r="D28" s="60" t="s">
        <v>244</v>
      </c>
      <c r="E28" s="131"/>
      <c r="F28" s="62"/>
      <c r="G28" s="145"/>
      <c r="H28" s="146"/>
      <c r="I28" s="147">
        <v>1</v>
      </c>
      <c r="J28" s="148">
        <v>1</v>
      </c>
      <c r="K28" s="148">
        <v>0</v>
      </c>
      <c r="L28" s="68">
        <f t="shared" si="0"/>
        <v>0</v>
      </c>
      <c r="M28" s="69"/>
      <c r="N28" s="62"/>
      <c r="O28" s="60"/>
      <c r="P28" s="68" t="str">
        <f t="shared" si="1"/>
        <v> </v>
      </c>
      <c r="Q28" s="138">
        <v>46</v>
      </c>
      <c r="R28" s="139">
        <v>1</v>
      </c>
      <c r="S28" s="70">
        <f t="shared" si="2"/>
        <v>2.2</v>
      </c>
    </row>
    <row r="29" spans="1:19" ht="12.75" customHeight="1">
      <c r="A29" s="57">
        <v>11</v>
      </c>
      <c r="B29" s="58">
        <v>225</v>
      </c>
      <c r="C29" s="63" t="s">
        <v>65</v>
      </c>
      <c r="D29" s="60" t="s">
        <v>245</v>
      </c>
      <c r="E29" s="131">
        <v>37941</v>
      </c>
      <c r="F29" s="62" t="s">
        <v>365</v>
      </c>
      <c r="G29" s="145">
        <v>4</v>
      </c>
      <c r="H29" s="146">
        <v>1</v>
      </c>
      <c r="I29" s="147">
        <v>1</v>
      </c>
      <c r="J29" s="148">
        <v>1</v>
      </c>
      <c r="K29" s="148">
        <v>0</v>
      </c>
      <c r="L29" s="68">
        <f t="shared" si="0"/>
        <v>0</v>
      </c>
      <c r="M29" s="69"/>
      <c r="N29" s="62"/>
      <c r="O29" s="60"/>
      <c r="P29" s="68" t="str">
        <f t="shared" si="1"/>
        <v> </v>
      </c>
      <c r="Q29" s="138">
        <v>121</v>
      </c>
      <c r="R29" s="139">
        <v>5</v>
      </c>
      <c r="S29" s="70">
        <f t="shared" si="2"/>
        <v>4.1</v>
      </c>
    </row>
    <row r="30" spans="1:19" ht="12.75" customHeight="1">
      <c r="A30" s="57">
        <v>11</v>
      </c>
      <c r="B30" s="58">
        <v>226</v>
      </c>
      <c r="C30" s="63" t="s">
        <v>65</v>
      </c>
      <c r="D30" s="60" t="s">
        <v>246</v>
      </c>
      <c r="E30" s="131"/>
      <c r="F30" s="62"/>
      <c r="G30" s="145"/>
      <c r="H30" s="146"/>
      <c r="I30" s="147">
        <v>1</v>
      </c>
      <c r="J30" s="148">
        <v>1</v>
      </c>
      <c r="K30" s="148">
        <v>0</v>
      </c>
      <c r="L30" s="68">
        <f t="shared" si="0"/>
        <v>0</v>
      </c>
      <c r="M30" s="69"/>
      <c r="N30" s="62"/>
      <c r="O30" s="60"/>
      <c r="P30" s="68" t="str">
        <f t="shared" si="1"/>
        <v> </v>
      </c>
      <c r="Q30" s="138">
        <v>34</v>
      </c>
      <c r="R30" s="139">
        <v>0</v>
      </c>
      <c r="S30" s="70">
        <f t="shared" si="2"/>
        <v>0</v>
      </c>
    </row>
    <row r="31" spans="1:19" ht="12.75" customHeight="1">
      <c r="A31" s="57">
        <v>11</v>
      </c>
      <c r="B31" s="58">
        <v>227</v>
      </c>
      <c r="C31" s="63" t="s">
        <v>65</v>
      </c>
      <c r="D31" s="60" t="s">
        <v>247</v>
      </c>
      <c r="E31" s="131"/>
      <c r="F31" s="62"/>
      <c r="G31" s="145"/>
      <c r="H31" s="146"/>
      <c r="I31" s="147">
        <v>1</v>
      </c>
      <c r="J31" s="148">
        <v>1</v>
      </c>
      <c r="K31" s="148">
        <v>0</v>
      </c>
      <c r="L31" s="68">
        <f t="shared" si="0"/>
        <v>0</v>
      </c>
      <c r="M31" s="69"/>
      <c r="N31" s="62"/>
      <c r="O31" s="60"/>
      <c r="P31" s="68" t="str">
        <f t="shared" si="1"/>
        <v> </v>
      </c>
      <c r="Q31" s="138">
        <v>76</v>
      </c>
      <c r="R31" s="139">
        <v>5</v>
      </c>
      <c r="S31" s="70">
        <f t="shared" si="2"/>
        <v>6.6</v>
      </c>
    </row>
    <row r="32" spans="1:19" ht="12.75" customHeight="1">
      <c r="A32" s="57">
        <v>11</v>
      </c>
      <c r="B32" s="58">
        <v>228</v>
      </c>
      <c r="C32" s="63" t="s">
        <v>65</v>
      </c>
      <c r="D32" s="60" t="s">
        <v>248</v>
      </c>
      <c r="E32" s="131"/>
      <c r="F32" s="62"/>
      <c r="G32" s="145"/>
      <c r="H32" s="146"/>
      <c r="I32" s="147">
        <v>1</v>
      </c>
      <c r="J32" s="148">
        <v>1</v>
      </c>
      <c r="K32" s="148">
        <v>0</v>
      </c>
      <c r="L32" s="68">
        <f t="shared" si="0"/>
        <v>0</v>
      </c>
      <c r="M32" s="69"/>
      <c r="N32" s="62"/>
      <c r="O32" s="60"/>
      <c r="P32" s="68" t="str">
        <f t="shared" si="1"/>
        <v> </v>
      </c>
      <c r="Q32" s="138">
        <v>37</v>
      </c>
      <c r="R32" s="139">
        <v>2</v>
      </c>
      <c r="S32" s="70">
        <f t="shared" si="2"/>
        <v>5.4</v>
      </c>
    </row>
    <row r="33" spans="1:19" ht="18.75" customHeight="1">
      <c r="A33" s="57">
        <v>11</v>
      </c>
      <c r="B33" s="58">
        <v>229</v>
      </c>
      <c r="C33" s="63" t="s">
        <v>65</v>
      </c>
      <c r="D33" s="60" t="s">
        <v>249</v>
      </c>
      <c r="E33" s="131"/>
      <c r="F33" s="62"/>
      <c r="G33" s="145"/>
      <c r="H33" s="146"/>
      <c r="I33" s="147">
        <v>1</v>
      </c>
      <c r="J33" s="148">
        <v>0</v>
      </c>
      <c r="K33" s="148">
        <v>0</v>
      </c>
      <c r="L33" s="68" t="s">
        <v>453</v>
      </c>
      <c r="M33" s="69"/>
      <c r="N33" s="62"/>
      <c r="O33" s="60"/>
      <c r="P33" s="68" t="str">
        <f t="shared" si="1"/>
        <v> </v>
      </c>
      <c r="Q33" s="138">
        <v>99</v>
      </c>
      <c r="R33" s="139">
        <v>12</v>
      </c>
      <c r="S33" s="70">
        <f t="shared" si="2"/>
        <v>12.1</v>
      </c>
    </row>
    <row r="34" spans="1:19" ht="12">
      <c r="A34" s="57">
        <v>11</v>
      </c>
      <c r="B34" s="58">
        <v>230</v>
      </c>
      <c r="C34" s="63" t="s">
        <v>65</v>
      </c>
      <c r="D34" s="60" t="s">
        <v>250</v>
      </c>
      <c r="E34" s="131">
        <v>37196</v>
      </c>
      <c r="F34" s="62" t="s">
        <v>366</v>
      </c>
      <c r="G34" s="145">
        <v>1</v>
      </c>
      <c r="H34" s="146">
        <v>1</v>
      </c>
      <c r="I34" s="147">
        <v>1</v>
      </c>
      <c r="J34" s="148">
        <v>1</v>
      </c>
      <c r="K34" s="148">
        <v>0</v>
      </c>
      <c r="L34" s="68">
        <f t="shared" si="0"/>
        <v>0</v>
      </c>
      <c r="M34" s="69"/>
      <c r="N34" s="62"/>
      <c r="O34" s="60"/>
      <c r="P34" s="68" t="str">
        <f t="shared" si="1"/>
        <v> </v>
      </c>
      <c r="Q34" s="138">
        <v>60</v>
      </c>
      <c r="R34" s="139">
        <v>5</v>
      </c>
      <c r="S34" s="70">
        <f t="shared" si="2"/>
        <v>8.3</v>
      </c>
    </row>
    <row r="35" spans="1:19" ht="12">
      <c r="A35" s="57">
        <v>11</v>
      </c>
      <c r="B35" s="58">
        <v>231</v>
      </c>
      <c r="C35" s="63" t="s">
        <v>65</v>
      </c>
      <c r="D35" s="60" t="s">
        <v>251</v>
      </c>
      <c r="E35" s="131">
        <v>36147</v>
      </c>
      <c r="F35" s="62" t="s">
        <v>367</v>
      </c>
      <c r="G35" s="145">
        <v>2</v>
      </c>
      <c r="H35" s="146">
        <v>1</v>
      </c>
      <c r="I35" s="147">
        <v>1</v>
      </c>
      <c r="J35" s="148">
        <v>0</v>
      </c>
      <c r="K35" s="148">
        <v>0</v>
      </c>
      <c r="L35" s="68" t="s">
        <v>453</v>
      </c>
      <c r="M35" s="69"/>
      <c r="N35" s="62"/>
      <c r="O35" s="60"/>
      <c r="P35" s="68" t="str">
        <f t="shared" si="1"/>
        <v> </v>
      </c>
      <c r="Q35" s="138">
        <v>75</v>
      </c>
      <c r="R35" s="139">
        <v>1</v>
      </c>
      <c r="S35" s="70">
        <f t="shared" si="2"/>
        <v>1.3</v>
      </c>
    </row>
    <row r="36" spans="1:19" ht="12">
      <c r="A36" s="57">
        <v>11</v>
      </c>
      <c r="B36" s="58">
        <v>232</v>
      </c>
      <c r="C36" s="63" t="s">
        <v>65</v>
      </c>
      <c r="D36" s="60" t="s">
        <v>252</v>
      </c>
      <c r="E36" s="131"/>
      <c r="F36" s="62"/>
      <c r="G36" s="145"/>
      <c r="H36" s="146"/>
      <c r="I36" s="147">
        <v>1</v>
      </c>
      <c r="J36" s="148">
        <v>1</v>
      </c>
      <c r="K36" s="148">
        <v>0</v>
      </c>
      <c r="L36" s="68">
        <f t="shared" si="0"/>
        <v>0</v>
      </c>
      <c r="M36" s="69"/>
      <c r="N36" s="62"/>
      <c r="O36" s="60"/>
      <c r="P36" s="68" t="str">
        <f t="shared" si="1"/>
        <v> </v>
      </c>
      <c r="Q36" s="138">
        <v>47</v>
      </c>
      <c r="R36" s="139">
        <v>1</v>
      </c>
      <c r="S36" s="70">
        <f t="shared" si="2"/>
        <v>2.1</v>
      </c>
    </row>
    <row r="37" spans="1:19" ht="12">
      <c r="A37" s="57">
        <v>11</v>
      </c>
      <c r="B37" s="58">
        <v>233</v>
      </c>
      <c r="C37" s="63" t="s">
        <v>65</v>
      </c>
      <c r="D37" s="60" t="s">
        <v>253</v>
      </c>
      <c r="E37" s="131">
        <v>39040</v>
      </c>
      <c r="F37" s="62" t="s">
        <v>368</v>
      </c>
      <c r="G37" s="145">
        <v>1</v>
      </c>
      <c r="H37" s="146">
        <v>1</v>
      </c>
      <c r="I37" s="147">
        <v>1</v>
      </c>
      <c r="J37" s="148">
        <v>1</v>
      </c>
      <c r="K37" s="148">
        <v>0</v>
      </c>
      <c r="L37" s="68">
        <f t="shared" si="0"/>
        <v>0</v>
      </c>
      <c r="M37" s="69"/>
      <c r="N37" s="62"/>
      <c r="O37" s="60"/>
      <c r="P37" s="68" t="str">
        <f t="shared" si="1"/>
        <v> </v>
      </c>
      <c r="Q37" s="138">
        <v>111</v>
      </c>
      <c r="R37" s="139">
        <v>3</v>
      </c>
      <c r="S37" s="70">
        <f t="shared" si="2"/>
        <v>2.7</v>
      </c>
    </row>
    <row r="38" spans="1:19" ht="12">
      <c r="A38" s="57">
        <v>11</v>
      </c>
      <c r="B38" s="58">
        <v>234</v>
      </c>
      <c r="C38" s="63" t="s">
        <v>65</v>
      </c>
      <c r="D38" s="60" t="s">
        <v>254</v>
      </c>
      <c r="E38" s="131"/>
      <c r="F38" s="62"/>
      <c r="G38" s="145"/>
      <c r="H38" s="146"/>
      <c r="I38" s="147">
        <v>1</v>
      </c>
      <c r="J38" s="148">
        <v>1</v>
      </c>
      <c r="K38" s="148">
        <v>0</v>
      </c>
      <c r="L38" s="68">
        <f t="shared" si="0"/>
        <v>0</v>
      </c>
      <c r="M38" s="69"/>
      <c r="N38" s="62"/>
      <c r="O38" s="60"/>
      <c r="P38" s="68" t="str">
        <f t="shared" si="1"/>
        <v> </v>
      </c>
      <c r="Q38" s="138">
        <v>45</v>
      </c>
      <c r="R38" s="139">
        <v>2</v>
      </c>
      <c r="S38" s="70">
        <f t="shared" si="2"/>
        <v>4.4</v>
      </c>
    </row>
    <row r="39" spans="1:19" ht="12">
      <c r="A39" s="57">
        <v>11</v>
      </c>
      <c r="B39" s="58">
        <v>235</v>
      </c>
      <c r="C39" s="63" t="s">
        <v>65</v>
      </c>
      <c r="D39" s="60" t="s">
        <v>255</v>
      </c>
      <c r="E39" s="131"/>
      <c r="F39" s="62"/>
      <c r="G39" s="145"/>
      <c r="H39" s="146"/>
      <c r="I39" s="147">
        <v>1</v>
      </c>
      <c r="J39" s="148">
        <v>1</v>
      </c>
      <c r="K39" s="148">
        <v>0</v>
      </c>
      <c r="L39" s="68">
        <f t="shared" si="0"/>
        <v>0</v>
      </c>
      <c r="M39" s="69"/>
      <c r="N39" s="62"/>
      <c r="O39" s="60"/>
      <c r="P39" s="68" t="str">
        <f t="shared" si="1"/>
        <v> </v>
      </c>
      <c r="Q39" s="138">
        <v>56</v>
      </c>
      <c r="R39" s="139">
        <v>1</v>
      </c>
      <c r="S39" s="70">
        <f t="shared" si="2"/>
        <v>1.8</v>
      </c>
    </row>
    <row r="40" spans="1:19" ht="12">
      <c r="A40" s="57">
        <v>11</v>
      </c>
      <c r="B40" s="58">
        <v>237</v>
      </c>
      <c r="C40" s="63" t="s">
        <v>65</v>
      </c>
      <c r="D40" s="60" t="s">
        <v>256</v>
      </c>
      <c r="E40" s="131"/>
      <c r="F40" s="62"/>
      <c r="G40" s="145"/>
      <c r="H40" s="146"/>
      <c r="I40" s="147">
        <v>1</v>
      </c>
      <c r="J40" s="148">
        <v>1</v>
      </c>
      <c r="K40" s="148">
        <v>0</v>
      </c>
      <c r="L40" s="68">
        <f t="shared" si="0"/>
        <v>0</v>
      </c>
      <c r="M40" s="69"/>
      <c r="N40" s="62"/>
      <c r="O40" s="60"/>
      <c r="P40" s="68" t="str">
        <f t="shared" si="1"/>
        <v> </v>
      </c>
      <c r="Q40" s="138">
        <v>124</v>
      </c>
      <c r="R40" s="139">
        <v>4</v>
      </c>
      <c r="S40" s="70">
        <f t="shared" si="2"/>
        <v>3.2</v>
      </c>
    </row>
    <row r="41" spans="1:19" ht="12">
      <c r="A41" s="57">
        <v>11</v>
      </c>
      <c r="B41" s="58">
        <v>238</v>
      </c>
      <c r="C41" s="63" t="s">
        <v>65</v>
      </c>
      <c r="D41" s="60" t="s">
        <v>257</v>
      </c>
      <c r="E41" s="131"/>
      <c r="F41" s="62"/>
      <c r="G41" s="145"/>
      <c r="H41" s="146"/>
      <c r="I41" s="147">
        <v>1</v>
      </c>
      <c r="J41" s="148">
        <v>0</v>
      </c>
      <c r="K41" s="148">
        <v>0</v>
      </c>
      <c r="L41" s="68" t="s">
        <v>453</v>
      </c>
      <c r="M41" s="69"/>
      <c r="N41" s="62"/>
      <c r="O41" s="60"/>
      <c r="P41" s="68" t="str">
        <f t="shared" si="1"/>
        <v> </v>
      </c>
      <c r="Q41" s="138">
        <v>98</v>
      </c>
      <c r="R41" s="139">
        <v>7</v>
      </c>
      <c r="S41" s="70">
        <f t="shared" si="2"/>
        <v>7.1</v>
      </c>
    </row>
    <row r="42" spans="1:19" ht="12">
      <c r="A42" s="57">
        <v>11</v>
      </c>
      <c r="B42" s="58">
        <v>239</v>
      </c>
      <c r="C42" s="63" t="s">
        <v>65</v>
      </c>
      <c r="D42" s="60" t="s">
        <v>258</v>
      </c>
      <c r="E42" s="131"/>
      <c r="F42" s="62"/>
      <c r="G42" s="145"/>
      <c r="H42" s="146"/>
      <c r="I42" s="147">
        <v>1</v>
      </c>
      <c r="J42" s="148">
        <v>1</v>
      </c>
      <c r="K42" s="148">
        <v>0</v>
      </c>
      <c r="L42" s="68">
        <f t="shared" si="0"/>
        <v>0</v>
      </c>
      <c r="M42" s="69"/>
      <c r="N42" s="62"/>
      <c r="O42" s="60"/>
      <c r="P42" s="68" t="str">
        <f t="shared" si="1"/>
        <v> </v>
      </c>
      <c r="Q42" s="138">
        <v>154</v>
      </c>
      <c r="R42" s="139">
        <v>3</v>
      </c>
      <c r="S42" s="70">
        <f t="shared" si="2"/>
        <v>1.9</v>
      </c>
    </row>
    <row r="43" spans="1:19" ht="12">
      <c r="A43" s="57">
        <v>11</v>
      </c>
      <c r="B43" s="58">
        <v>240</v>
      </c>
      <c r="C43" s="63" t="s">
        <v>65</v>
      </c>
      <c r="D43" s="60" t="s">
        <v>259</v>
      </c>
      <c r="E43" s="131"/>
      <c r="F43" s="62"/>
      <c r="G43" s="145"/>
      <c r="H43" s="146"/>
      <c r="I43" s="147">
        <v>1</v>
      </c>
      <c r="J43" s="148">
        <v>1</v>
      </c>
      <c r="K43" s="148">
        <v>0</v>
      </c>
      <c r="L43" s="68">
        <f t="shared" si="0"/>
        <v>0</v>
      </c>
      <c r="M43" s="69"/>
      <c r="N43" s="62"/>
      <c r="O43" s="60"/>
      <c r="P43" s="68" t="str">
        <f t="shared" si="1"/>
        <v> </v>
      </c>
      <c r="Q43" s="138">
        <v>100</v>
      </c>
      <c r="R43" s="139">
        <v>6</v>
      </c>
      <c r="S43" s="70">
        <f t="shared" si="2"/>
        <v>6</v>
      </c>
    </row>
    <row r="44" spans="1:19" ht="12">
      <c r="A44" s="57">
        <v>11</v>
      </c>
      <c r="B44" s="58">
        <v>241</v>
      </c>
      <c r="C44" s="63" t="s">
        <v>65</v>
      </c>
      <c r="D44" s="60" t="s">
        <v>260</v>
      </c>
      <c r="E44" s="131"/>
      <c r="F44" s="62"/>
      <c r="G44" s="145"/>
      <c r="H44" s="146"/>
      <c r="I44" s="147">
        <v>1</v>
      </c>
      <c r="J44" s="148">
        <v>1</v>
      </c>
      <c r="K44" s="148">
        <v>0</v>
      </c>
      <c r="L44" s="68">
        <f t="shared" si="0"/>
        <v>0</v>
      </c>
      <c r="M44" s="69"/>
      <c r="N44" s="62"/>
      <c r="O44" s="60"/>
      <c r="P44" s="68" t="str">
        <f t="shared" si="1"/>
        <v> </v>
      </c>
      <c r="Q44" s="138">
        <v>85</v>
      </c>
      <c r="R44" s="139">
        <v>4</v>
      </c>
      <c r="S44" s="70">
        <f t="shared" si="2"/>
        <v>4.7</v>
      </c>
    </row>
    <row r="45" spans="1:19" ht="12">
      <c r="A45" s="57">
        <v>11</v>
      </c>
      <c r="B45" s="58">
        <v>242</v>
      </c>
      <c r="C45" s="63" t="s">
        <v>65</v>
      </c>
      <c r="D45" s="60" t="s">
        <v>261</v>
      </c>
      <c r="E45" s="131"/>
      <c r="F45" s="62"/>
      <c r="G45" s="145"/>
      <c r="H45" s="146"/>
      <c r="I45" s="147">
        <v>1</v>
      </c>
      <c r="J45" s="148">
        <v>1</v>
      </c>
      <c r="K45" s="148">
        <v>0</v>
      </c>
      <c r="L45" s="68">
        <f t="shared" si="0"/>
        <v>0</v>
      </c>
      <c r="M45" s="69"/>
      <c r="N45" s="62"/>
      <c r="O45" s="60"/>
      <c r="P45" s="68" t="str">
        <f t="shared" si="1"/>
        <v> </v>
      </c>
      <c r="Q45" s="138">
        <v>83</v>
      </c>
      <c r="R45" s="139">
        <v>3</v>
      </c>
      <c r="S45" s="70">
        <f t="shared" si="2"/>
        <v>3.6</v>
      </c>
    </row>
    <row r="46" spans="1:19" ht="12">
      <c r="A46" s="57">
        <v>11</v>
      </c>
      <c r="B46" s="58">
        <v>243</v>
      </c>
      <c r="C46" s="63" t="s">
        <v>65</v>
      </c>
      <c r="D46" s="60" t="s">
        <v>262</v>
      </c>
      <c r="E46" s="131"/>
      <c r="F46" s="62"/>
      <c r="G46" s="145"/>
      <c r="H46" s="146"/>
      <c r="I46" s="147">
        <v>1</v>
      </c>
      <c r="J46" s="148">
        <v>1</v>
      </c>
      <c r="K46" s="148">
        <v>0</v>
      </c>
      <c r="L46" s="68">
        <f t="shared" si="0"/>
        <v>0</v>
      </c>
      <c r="M46" s="69"/>
      <c r="N46" s="62"/>
      <c r="O46" s="60"/>
      <c r="P46" s="68" t="str">
        <f t="shared" si="1"/>
        <v> </v>
      </c>
      <c r="Q46" s="138">
        <v>91</v>
      </c>
      <c r="R46" s="139">
        <v>1</v>
      </c>
      <c r="S46" s="70">
        <f t="shared" si="2"/>
        <v>1.1</v>
      </c>
    </row>
    <row r="47" spans="1:19" ht="12">
      <c r="A47" s="57">
        <v>11</v>
      </c>
      <c r="B47" s="58">
        <v>245</v>
      </c>
      <c r="C47" s="63" t="s">
        <v>65</v>
      </c>
      <c r="D47" s="60" t="s">
        <v>263</v>
      </c>
      <c r="E47" s="131"/>
      <c r="F47" s="62"/>
      <c r="G47" s="145"/>
      <c r="H47" s="146"/>
      <c r="I47" s="147">
        <v>1</v>
      </c>
      <c r="J47" s="148">
        <v>1</v>
      </c>
      <c r="K47" s="148">
        <v>0</v>
      </c>
      <c r="L47" s="68">
        <f t="shared" si="0"/>
        <v>0</v>
      </c>
      <c r="M47" s="69"/>
      <c r="N47" s="62"/>
      <c r="O47" s="60"/>
      <c r="P47" s="68" t="str">
        <f t="shared" si="1"/>
        <v> </v>
      </c>
      <c r="Q47" s="138">
        <v>54</v>
      </c>
      <c r="R47" s="139">
        <v>4</v>
      </c>
      <c r="S47" s="70">
        <f t="shared" si="2"/>
        <v>7.4</v>
      </c>
    </row>
    <row r="48" spans="1:19" ht="12">
      <c r="A48" s="57">
        <v>11</v>
      </c>
      <c r="B48" s="58">
        <v>301</v>
      </c>
      <c r="C48" s="63" t="s">
        <v>65</v>
      </c>
      <c r="D48" s="60" t="s">
        <v>264</v>
      </c>
      <c r="E48" s="131"/>
      <c r="F48" s="62"/>
      <c r="G48" s="145"/>
      <c r="H48" s="146"/>
      <c r="I48" s="147"/>
      <c r="J48" s="148"/>
      <c r="K48" s="148"/>
      <c r="L48" s="68" t="str">
        <f t="shared" si="0"/>
        <v> </v>
      </c>
      <c r="M48" s="134">
        <v>1</v>
      </c>
      <c r="N48" s="143">
        <v>1</v>
      </c>
      <c r="O48" s="135">
        <v>0</v>
      </c>
      <c r="P48" s="68">
        <f t="shared" si="1"/>
        <v>0</v>
      </c>
      <c r="Q48" s="138">
        <v>21</v>
      </c>
      <c r="R48" s="139">
        <v>0</v>
      </c>
      <c r="S48" s="70">
        <f t="shared" si="2"/>
        <v>0</v>
      </c>
    </row>
    <row r="49" spans="1:19" ht="12">
      <c r="A49" s="57">
        <v>11</v>
      </c>
      <c r="B49" s="58">
        <v>324</v>
      </c>
      <c r="C49" s="63" t="s">
        <v>65</v>
      </c>
      <c r="D49" s="60" t="s">
        <v>265</v>
      </c>
      <c r="E49" s="131"/>
      <c r="F49" s="62"/>
      <c r="G49" s="145"/>
      <c r="H49" s="146"/>
      <c r="I49" s="147"/>
      <c r="J49" s="148"/>
      <c r="K49" s="148"/>
      <c r="L49" s="68" t="str">
        <f t="shared" si="0"/>
        <v> </v>
      </c>
      <c r="M49" s="134">
        <v>1</v>
      </c>
      <c r="N49" s="143">
        <v>1</v>
      </c>
      <c r="O49" s="135">
        <v>0</v>
      </c>
      <c r="P49" s="68">
        <f t="shared" si="1"/>
        <v>0</v>
      </c>
      <c r="Q49" s="138">
        <v>14</v>
      </c>
      <c r="R49" s="139">
        <v>0</v>
      </c>
      <c r="S49" s="70">
        <f t="shared" si="2"/>
        <v>0</v>
      </c>
    </row>
    <row r="50" spans="1:19" ht="12">
      <c r="A50" s="57">
        <v>11</v>
      </c>
      <c r="B50" s="58">
        <v>326</v>
      </c>
      <c r="C50" s="63" t="s">
        <v>65</v>
      </c>
      <c r="D50" s="60" t="s">
        <v>266</v>
      </c>
      <c r="E50" s="131"/>
      <c r="F50" s="62"/>
      <c r="G50" s="145"/>
      <c r="H50" s="146"/>
      <c r="I50" s="147"/>
      <c r="J50" s="148"/>
      <c r="K50" s="148"/>
      <c r="L50" s="68" t="str">
        <f t="shared" si="0"/>
        <v> </v>
      </c>
      <c r="M50" s="134">
        <v>1</v>
      </c>
      <c r="N50" s="143">
        <v>1</v>
      </c>
      <c r="O50" s="135">
        <v>0</v>
      </c>
      <c r="P50" s="68">
        <f t="shared" si="1"/>
        <v>0</v>
      </c>
      <c r="Q50" s="138">
        <v>67</v>
      </c>
      <c r="R50" s="139">
        <v>9</v>
      </c>
      <c r="S50" s="70">
        <f t="shared" si="2"/>
        <v>13.4</v>
      </c>
    </row>
    <row r="51" spans="1:19" ht="12">
      <c r="A51" s="57">
        <v>11</v>
      </c>
      <c r="B51" s="58">
        <v>327</v>
      </c>
      <c r="C51" s="63" t="s">
        <v>65</v>
      </c>
      <c r="D51" s="60" t="s">
        <v>267</v>
      </c>
      <c r="E51" s="131"/>
      <c r="F51" s="62"/>
      <c r="G51" s="145"/>
      <c r="H51" s="146"/>
      <c r="I51" s="147"/>
      <c r="J51" s="148"/>
      <c r="K51" s="148"/>
      <c r="L51" s="68" t="str">
        <f t="shared" si="0"/>
        <v> </v>
      </c>
      <c r="M51" s="134">
        <v>1</v>
      </c>
      <c r="N51" s="197">
        <v>0</v>
      </c>
      <c r="O51" s="135">
        <v>0</v>
      </c>
      <c r="P51" s="198" t="s">
        <v>453</v>
      </c>
      <c r="Q51" s="138">
        <v>29</v>
      </c>
      <c r="R51" s="139">
        <v>0</v>
      </c>
      <c r="S51" s="70">
        <f t="shared" si="2"/>
        <v>0</v>
      </c>
    </row>
    <row r="52" spans="1:19" ht="12">
      <c r="A52" s="57">
        <v>11</v>
      </c>
      <c r="B52" s="58">
        <v>341</v>
      </c>
      <c r="C52" s="63" t="s">
        <v>65</v>
      </c>
      <c r="D52" s="60" t="s">
        <v>268</v>
      </c>
      <c r="E52" s="131"/>
      <c r="F52" s="62"/>
      <c r="G52" s="145"/>
      <c r="H52" s="146"/>
      <c r="I52" s="147"/>
      <c r="J52" s="148"/>
      <c r="K52" s="148"/>
      <c r="L52" s="68" t="str">
        <f t="shared" si="0"/>
        <v> </v>
      </c>
      <c r="M52" s="134">
        <v>1</v>
      </c>
      <c r="N52" s="143">
        <v>1</v>
      </c>
      <c r="O52" s="135">
        <v>0</v>
      </c>
      <c r="P52" s="68">
        <f t="shared" si="1"/>
        <v>0</v>
      </c>
      <c r="Q52" s="138">
        <v>14</v>
      </c>
      <c r="R52" s="139">
        <v>0</v>
      </c>
      <c r="S52" s="70">
        <f t="shared" si="2"/>
        <v>0</v>
      </c>
    </row>
    <row r="53" spans="1:19" ht="12">
      <c r="A53" s="57">
        <v>11</v>
      </c>
      <c r="B53" s="58">
        <v>342</v>
      </c>
      <c r="C53" s="63" t="s">
        <v>65</v>
      </c>
      <c r="D53" s="60" t="s">
        <v>269</v>
      </c>
      <c r="E53" s="131">
        <v>37775</v>
      </c>
      <c r="F53" s="62" t="s">
        <v>369</v>
      </c>
      <c r="G53" s="145">
        <v>2</v>
      </c>
      <c r="H53" s="146">
        <v>0</v>
      </c>
      <c r="I53" s="147"/>
      <c r="J53" s="148"/>
      <c r="K53" s="148"/>
      <c r="L53" s="68" t="str">
        <f t="shared" si="0"/>
        <v> </v>
      </c>
      <c r="M53" s="134">
        <v>1</v>
      </c>
      <c r="N53" s="143">
        <v>1</v>
      </c>
      <c r="O53" s="135">
        <v>0</v>
      </c>
      <c r="P53" s="68">
        <f t="shared" si="1"/>
        <v>0</v>
      </c>
      <c r="Q53" s="138">
        <v>35</v>
      </c>
      <c r="R53" s="139">
        <v>1</v>
      </c>
      <c r="S53" s="70">
        <f t="shared" si="2"/>
        <v>2.9</v>
      </c>
    </row>
    <row r="54" spans="1:19" ht="12">
      <c r="A54" s="57">
        <v>11</v>
      </c>
      <c r="B54" s="58">
        <v>343</v>
      </c>
      <c r="C54" s="63" t="s">
        <v>65</v>
      </c>
      <c r="D54" s="60" t="s">
        <v>270</v>
      </c>
      <c r="E54" s="131"/>
      <c r="F54" s="62"/>
      <c r="G54" s="145"/>
      <c r="H54" s="146"/>
      <c r="I54" s="147"/>
      <c r="J54" s="148"/>
      <c r="K54" s="148"/>
      <c r="L54" s="68" t="str">
        <f t="shared" si="0"/>
        <v> </v>
      </c>
      <c r="M54" s="134">
        <v>1</v>
      </c>
      <c r="N54" s="143">
        <v>1</v>
      </c>
      <c r="O54" s="135">
        <v>0</v>
      </c>
      <c r="P54" s="68">
        <f t="shared" si="1"/>
        <v>0</v>
      </c>
      <c r="Q54" s="138">
        <v>75</v>
      </c>
      <c r="R54" s="139">
        <v>0</v>
      </c>
      <c r="S54" s="70">
        <f t="shared" si="2"/>
        <v>0</v>
      </c>
    </row>
    <row r="55" spans="1:19" ht="12">
      <c r="A55" s="57">
        <v>11</v>
      </c>
      <c r="B55" s="58">
        <v>346</v>
      </c>
      <c r="C55" s="63" t="s">
        <v>65</v>
      </c>
      <c r="D55" s="60" t="s">
        <v>271</v>
      </c>
      <c r="E55" s="131"/>
      <c r="F55" s="62"/>
      <c r="G55" s="145"/>
      <c r="H55" s="146"/>
      <c r="I55" s="147"/>
      <c r="J55" s="148"/>
      <c r="K55" s="148"/>
      <c r="L55" s="68" t="str">
        <f t="shared" si="0"/>
        <v> </v>
      </c>
      <c r="M55" s="134">
        <v>1</v>
      </c>
      <c r="N55" s="143">
        <v>1</v>
      </c>
      <c r="O55" s="135">
        <v>0</v>
      </c>
      <c r="P55" s="68">
        <f t="shared" si="1"/>
        <v>0</v>
      </c>
      <c r="Q55" s="138">
        <v>80</v>
      </c>
      <c r="R55" s="139">
        <v>2</v>
      </c>
      <c r="S55" s="70">
        <f t="shared" si="2"/>
        <v>2.5</v>
      </c>
    </row>
    <row r="56" spans="1:19" ht="12">
      <c r="A56" s="57">
        <v>11</v>
      </c>
      <c r="B56" s="58">
        <v>347</v>
      </c>
      <c r="C56" s="63" t="s">
        <v>65</v>
      </c>
      <c r="D56" s="60" t="s">
        <v>272</v>
      </c>
      <c r="E56" s="131"/>
      <c r="F56" s="62"/>
      <c r="G56" s="145"/>
      <c r="H56" s="146"/>
      <c r="I56" s="147"/>
      <c r="J56" s="148"/>
      <c r="K56" s="148"/>
      <c r="L56" s="68" t="str">
        <f t="shared" si="0"/>
        <v> </v>
      </c>
      <c r="M56" s="134">
        <v>1</v>
      </c>
      <c r="N56" s="143">
        <v>1</v>
      </c>
      <c r="O56" s="135">
        <v>0</v>
      </c>
      <c r="P56" s="68">
        <f t="shared" si="1"/>
        <v>0</v>
      </c>
      <c r="Q56" s="138">
        <v>75</v>
      </c>
      <c r="R56" s="139">
        <v>4</v>
      </c>
      <c r="S56" s="70">
        <f t="shared" si="2"/>
        <v>5.3</v>
      </c>
    </row>
    <row r="57" spans="1:19" ht="12">
      <c r="A57" s="57">
        <v>11</v>
      </c>
      <c r="B57" s="58">
        <v>348</v>
      </c>
      <c r="C57" s="63" t="s">
        <v>65</v>
      </c>
      <c r="D57" s="60" t="s">
        <v>273</v>
      </c>
      <c r="E57" s="131"/>
      <c r="F57" s="62"/>
      <c r="G57" s="145"/>
      <c r="H57" s="146"/>
      <c r="I57" s="147"/>
      <c r="J57" s="148"/>
      <c r="K57" s="148"/>
      <c r="L57" s="68" t="str">
        <f t="shared" si="0"/>
        <v> </v>
      </c>
      <c r="M57" s="134">
        <v>1</v>
      </c>
      <c r="N57" s="143">
        <v>1</v>
      </c>
      <c r="O57" s="135">
        <v>0</v>
      </c>
      <c r="P57" s="68">
        <f t="shared" si="1"/>
        <v>0</v>
      </c>
      <c r="Q57" s="138">
        <v>18</v>
      </c>
      <c r="R57" s="139">
        <v>0</v>
      </c>
      <c r="S57" s="70">
        <f t="shared" si="2"/>
        <v>0</v>
      </c>
    </row>
    <row r="58" spans="1:19" ht="12">
      <c r="A58" s="57">
        <v>11</v>
      </c>
      <c r="B58" s="58">
        <v>349</v>
      </c>
      <c r="C58" s="63" t="s">
        <v>65</v>
      </c>
      <c r="D58" s="60" t="s">
        <v>274</v>
      </c>
      <c r="E58" s="131"/>
      <c r="F58" s="62"/>
      <c r="G58" s="145"/>
      <c r="H58" s="146"/>
      <c r="I58" s="147"/>
      <c r="J58" s="148"/>
      <c r="K58" s="148"/>
      <c r="L58" s="68" t="str">
        <f t="shared" si="0"/>
        <v> </v>
      </c>
      <c r="M58" s="134">
        <v>1</v>
      </c>
      <c r="N58" s="143">
        <v>1</v>
      </c>
      <c r="O58" s="135">
        <v>0</v>
      </c>
      <c r="P58" s="68">
        <f t="shared" si="1"/>
        <v>0</v>
      </c>
      <c r="Q58" s="138">
        <v>55</v>
      </c>
      <c r="R58" s="139">
        <v>3</v>
      </c>
      <c r="S58" s="70">
        <f t="shared" si="2"/>
        <v>5.5</v>
      </c>
    </row>
    <row r="59" spans="1:19" ht="12">
      <c r="A59" s="57">
        <v>11</v>
      </c>
      <c r="B59" s="58">
        <v>361</v>
      </c>
      <c r="C59" s="63" t="s">
        <v>65</v>
      </c>
      <c r="D59" s="60" t="s">
        <v>275</v>
      </c>
      <c r="E59" s="131"/>
      <c r="F59" s="62"/>
      <c r="G59" s="145"/>
      <c r="H59" s="146"/>
      <c r="I59" s="147"/>
      <c r="J59" s="148"/>
      <c r="K59" s="148"/>
      <c r="L59" s="68" t="str">
        <f t="shared" si="0"/>
        <v> </v>
      </c>
      <c r="M59" s="134">
        <v>1</v>
      </c>
      <c r="N59" s="143">
        <v>1</v>
      </c>
      <c r="O59" s="135">
        <v>0</v>
      </c>
      <c r="P59" s="68">
        <f t="shared" si="1"/>
        <v>0</v>
      </c>
      <c r="Q59" s="138">
        <v>23</v>
      </c>
      <c r="R59" s="139">
        <v>0</v>
      </c>
      <c r="S59" s="70">
        <f t="shared" si="2"/>
        <v>0</v>
      </c>
    </row>
    <row r="60" spans="1:19" ht="12">
      <c r="A60" s="57">
        <v>11</v>
      </c>
      <c r="B60" s="58">
        <v>362</v>
      </c>
      <c r="C60" s="63" t="s">
        <v>65</v>
      </c>
      <c r="D60" s="60" t="s">
        <v>276</v>
      </c>
      <c r="E60" s="131"/>
      <c r="F60" s="62"/>
      <c r="G60" s="145"/>
      <c r="H60" s="146"/>
      <c r="I60" s="147"/>
      <c r="J60" s="148"/>
      <c r="K60" s="148"/>
      <c r="L60" s="68" t="str">
        <f t="shared" si="0"/>
        <v> </v>
      </c>
      <c r="M60" s="134">
        <v>1</v>
      </c>
      <c r="N60" s="143">
        <v>1</v>
      </c>
      <c r="O60" s="135">
        <v>0</v>
      </c>
      <c r="P60" s="68">
        <f t="shared" si="1"/>
        <v>0</v>
      </c>
      <c r="Q60" s="138">
        <v>27</v>
      </c>
      <c r="R60" s="139">
        <v>0</v>
      </c>
      <c r="S60" s="70">
        <f t="shared" si="2"/>
        <v>0</v>
      </c>
    </row>
    <row r="61" spans="1:19" ht="12">
      <c r="A61" s="57">
        <v>11</v>
      </c>
      <c r="B61" s="58">
        <v>363</v>
      </c>
      <c r="C61" s="63" t="s">
        <v>65</v>
      </c>
      <c r="D61" s="60" t="s">
        <v>277</v>
      </c>
      <c r="E61" s="131"/>
      <c r="F61" s="62"/>
      <c r="G61" s="145"/>
      <c r="H61" s="146"/>
      <c r="I61" s="147"/>
      <c r="J61" s="148"/>
      <c r="K61" s="148"/>
      <c r="L61" s="68" t="str">
        <f t="shared" si="0"/>
        <v> </v>
      </c>
      <c r="M61" s="134">
        <v>1</v>
      </c>
      <c r="N61" s="143">
        <v>0</v>
      </c>
      <c r="O61" s="135">
        <v>0</v>
      </c>
      <c r="P61" s="68" t="s">
        <v>453</v>
      </c>
      <c r="Q61" s="138">
        <v>27</v>
      </c>
      <c r="R61" s="139">
        <v>1</v>
      </c>
      <c r="S61" s="70">
        <f t="shared" si="2"/>
        <v>3.7</v>
      </c>
    </row>
    <row r="62" spans="1:19" ht="12">
      <c r="A62" s="57">
        <v>11</v>
      </c>
      <c r="B62" s="58">
        <v>365</v>
      </c>
      <c r="C62" s="63" t="s">
        <v>65</v>
      </c>
      <c r="D62" s="60" t="s">
        <v>278</v>
      </c>
      <c r="E62" s="131"/>
      <c r="F62" s="62"/>
      <c r="G62" s="145"/>
      <c r="H62" s="146"/>
      <c r="I62" s="149"/>
      <c r="J62" s="148"/>
      <c r="K62" s="148"/>
      <c r="L62" s="68" t="str">
        <f t="shared" si="0"/>
        <v> </v>
      </c>
      <c r="M62" s="134">
        <v>1</v>
      </c>
      <c r="N62" s="143">
        <v>1</v>
      </c>
      <c r="O62" s="135">
        <v>0</v>
      </c>
      <c r="P62" s="68">
        <f t="shared" si="1"/>
        <v>0</v>
      </c>
      <c r="Q62" s="138">
        <v>66</v>
      </c>
      <c r="R62" s="139">
        <v>1</v>
      </c>
      <c r="S62" s="70">
        <f t="shared" si="2"/>
        <v>1.5</v>
      </c>
    </row>
    <row r="63" spans="1:19" ht="12">
      <c r="A63" s="57">
        <v>11</v>
      </c>
      <c r="B63" s="58">
        <v>369</v>
      </c>
      <c r="C63" s="63" t="s">
        <v>65</v>
      </c>
      <c r="D63" s="60" t="s">
        <v>279</v>
      </c>
      <c r="E63" s="132"/>
      <c r="F63" s="66"/>
      <c r="G63" s="145"/>
      <c r="H63" s="146"/>
      <c r="I63" s="149"/>
      <c r="J63" s="148"/>
      <c r="K63" s="148"/>
      <c r="L63" s="68" t="str">
        <f t="shared" si="0"/>
        <v> </v>
      </c>
      <c r="M63" s="134">
        <v>1</v>
      </c>
      <c r="N63" s="143">
        <v>0</v>
      </c>
      <c r="O63" s="135">
        <v>0</v>
      </c>
      <c r="P63" s="68" t="s">
        <v>453</v>
      </c>
      <c r="Q63" s="138">
        <v>21</v>
      </c>
      <c r="R63" s="139">
        <v>0</v>
      </c>
      <c r="S63" s="70">
        <f t="shared" si="2"/>
        <v>0</v>
      </c>
    </row>
    <row r="64" spans="1:19" ht="12">
      <c r="A64" s="57">
        <v>11</v>
      </c>
      <c r="B64" s="58">
        <v>381</v>
      </c>
      <c r="C64" s="63" t="s">
        <v>65</v>
      </c>
      <c r="D64" s="60" t="s">
        <v>280</v>
      </c>
      <c r="E64" s="132"/>
      <c r="F64" s="66"/>
      <c r="G64" s="145"/>
      <c r="H64" s="146"/>
      <c r="I64" s="149"/>
      <c r="J64" s="148"/>
      <c r="K64" s="148"/>
      <c r="L64" s="68" t="str">
        <f t="shared" si="0"/>
        <v> </v>
      </c>
      <c r="M64" s="134">
        <v>1</v>
      </c>
      <c r="N64" s="143">
        <v>0</v>
      </c>
      <c r="O64" s="135">
        <v>0</v>
      </c>
      <c r="P64" s="68" t="s">
        <v>453</v>
      </c>
      <c r="Q64" s="138">
        <v>23</v>
      </c>
      <c r="R64" s="139">
        <v>0</v>
      </c>
      <c r="S64" s="70">
        <f t="shared" si="2"/>
        <v>0</v>
      </c>
    </row>
    <row r="65" spans="1:19" ht="12">
      <c r="A65" s="57">
        <v>11</v>
      </c>
      <c r="B65" s="58">
        <v>383</v>
      </c>
      <c r="C65" s="63" t="s">
        <v>65</v>
      </c>
      <c r="D65" s="60" t="s">
        <v>281</v>
      </c>
      <c r="E65" s="132"/>
      <c r="F65" s="66"/>
      <c r="G65" s="145"/>
      <c r="H65" s="146"/>
      <c r="I65" s="149"/>
      <c r="J65" s="148"/>
      <c r="K65" s="148"/>
      <c r="L65" s="68" t="str">
        <f t="shared" si="0"/>
        <v> </v>
      </c>
      <c r="M65" s="134">
        <v>1</v>
      </c>
      <c r="N65" s="143">
        <v>1</v>
      </c>
      <c r="O65" s="135">
        <v>0</v>
      </c>
      <c r="P65" s="68">
        <f t="shared" si="1"/>
        <v>0</v>
      </c>
      <c r="Q65" s="138">
        <v>24</v>
      </c>
      <c r="R65" s="139">
        <v>1</v>
      </c>
      <c r="S65" s="70">
        <f t="shared" si="2"/>
        <v>4.2</v>
      </c>
    </row>
    <row r="66" spans="1:19" ht="12">
      <c r="A66" s="57">
        <v>11</v>
      </c>
      <c r="B66" s="58">
        <v>385</v>
      </c>
      <c r="C66" s="63" t="s">
        <v>65</v>
      </c>
      <c r="D66" s="60" t="s">
        <v>282</v>
      </c>
      <c r="E66" s="131">
        <v>37198</v>
      </c>
      <c r="F66" s="66" t="s">
        <v>370</v>
      </c>
      <c r="G66" s="145">
        <v>1</v>
      </c>
      <c r="H66" s="146">
        <v>1</v>
      </c>
      <c r="I66" s="149"/>
      <c r="J66" s="148"/>
      <c r="K66" s="148"/>
      <c r="L66" s="68" t="str">
        <f t="shared" si="0"/>
        <v> </v>
      </c>
      <c r="M66" s="134">
        <v>1</v>
      </c>
      <c r="N66" s="143">
        <v>1</v>
      </c>
      <c r="O66" s="135">
        <v>0</v>
      </c>
      <c r="P66" s="68">
        <f t="shared" si="1"/>
        <v>0</v>
      </c>
      <c r="Q66" s="138">
        <v>94</v>
      </c>
      <c r="R66" s="139">
        <v>2</v>
      </c>
      <c r="S66" s="70">
        <f t="shared" si="2"/>
        <v>2.1</v>
      </c>
    </row>
    <row r="67" spans="1:19" ht="12">
      <c r="A67" s="57">
        <v>11</v>
      </c>
      <c r="B67" s="58">
        <v>408</v>
      </c>
      <c r="C67" s="63" t="s">
        <v>65</v>
      </c>
      <c r="D67" s="60" t="s">
        <v>283</v>
      </c>
      <c r="E67" s="132"/>
      <c r="F67" s="66"/>
      <c r="G67" s="145"/>
      <c r="H67" s="146"/>
      <c r="I67" s="149"/>
      <c r="J67" s="148"/>
      <c r="K67" s="148"/>
      <c r="L67" s="68" t="str">
        <f t="shared" si="0"/>
        <v> </v>
      </c>
      <c r="M67" s="134">
        <v>1</v>
      </c>
      <c r="N67" s="143">
        <v>1</v>
      </c>
      <c r="O67" s="135">
        <v>0</v>
      </c>
      <c r="P67" s="68">
        <f t="shared" si="1"/>
        <v>0</v>
      </c>
      <c r="Q67" s="138">
        <v>67</v>
      </c>
      <c r="R67" s="139">
        <v>0</v>
      </c>
      <c r="S67" s="70">
        <f t="shared" si="2"/>
        <v>0</v>
      </c>
    </row>
    <row r="68" spans="1:19" ht="12">
      <c r="A68" s="57">
        <v>11</v>
      </c>
      <c r="B68" s="58">
        <v>421</v>
      </c>
      <c r="C68" s="63" t="s">
        <v>65</v>
      </c>
      <c r="D68" s="60" t="s">
        <v>284</v>
      </c>
      <c r="E68" s="132"/>
      <c r="F68" s="66"/>
      <c r="G68" s="145"/>
      <c r="H68" s="146"/>
      <c r="I68" s="149"/>
      <c r="J68" s="148"/>
      <c r="K68" s="148"/>
      <c r="L68" s="68" t="str">
        <f t="shared" si="0"/>
        <v> </v>
      </c>
      <c r="M68" s="134">
        <v>1</v>
      </c>
      <c r="N68" s="143">
        <v>1</v>
      </c>
      <c r="O68" s="135">
        <v>0</v>
      </c>
      <c r="P68" s="68">
        <f t="shared" si="1"/>
        <v>0</v>
      </c>
      <c r="Q68" s="138">
        <v>52</v>
      </c>
      <c r="R68" s="139">
        <v>0</v>
      </c>
      <c r="S68" s="70">
        <f t="shared" si="2"/>
        <v>0</v>
      </c>
    </row>
    <row r="69" spans="1:19" ht="12">
      <c r="A69" s="57">
        <v>11</v>
      </c>
      <c r="B69" s="58">
        <v>424</v>
      </c>
      <c r="C69" s="63" t="s">
        <v>65</v>
      </c>
      <c r="D69" s="60" t="s">
        <v>285</v>
      </c>
      <c r="E69" s="132"/>
      <c r="F69" s="66"/>
      <c r="G69" s="145"/>
      <c r="H69" s="146"/>
      <c r="I69" s="149"/>
      <c r="J69" s="148"/>
      <c r="K69" s="148"/>
      <c r="L69" s="68" t="str">
        <f t="shared" si="0"/>
        <v> </v>
      </c>
      <c r="M69" s="134">
        <v>1</v>
      </c>
      <c r="N69" s="143">
        <v>1</v>
      </c>
      <c r="O69" s="135">
        <v>0</v>
      </c>
      <c r="P69" s="68">
        <f t="shared" si="1"/>
        <v>0</v>
      </c>
      <c r="Q69" s="138">
        <v>49</v>
      </c>
      <c r="R69" s="139">
        <v>1</v>
      </c>
      <c r="S69" s="70">
        <f t="shared" si="2"/>
        <v>2</v>
      </c>
    </row>
    <row r="70" spans="1:19" ht="12">
      <c r="A70" s="57">
        <v>11</v>
      </c>
      <c r="B70" s="58">
        <v>425</v>
      </c>
      <c r="C70" s="63" t="s">
        <v>65</v>
      </c>
      <c r="D70" s="60" t="s">
        <v>286</v>
      </c>
      <c r="E70" s="132"/>
      <c r="F70" s="66"/>
      <c r="G70" s="145"/>
      <c r="H70" s="146"/>
      <c r="I70" s="149"/>
      <c r="J70" s="148"/>
      <c r="K70" s="148"/>
      <c r="L70" s="68" t="str">
        <f t="shared" si="0"/>
        <v> </v>
      </c>
      <c r="M70" s="134">
        <v>2</v>
      </c>
      <c r="N70" s="143">
        <v>1</v>
      </c>
      <c r="O70" s="135">
        <v>0</v>
      </c>
      <c r="P70" s="68">
        <f t="shared" si="1"/>
        <v>0</v>
      </c>
      <c r="Q70" s="138">
        <v>39</v>
      </c>
      <c r="R70" s="139">
        <v>0</v>
      </c>
      <c r="S70" s="70">
        <f t="shared" si="2"/>
        <v>0</v>
      </c>
    </row>
    <row r="71" spans="1:19" ht="12">
      <c r="A71" s="57">
        <v>11</v>
      </c>
      <c r="B71" s="58">
        <v>442</v>
      </c>
      <c r="C71" s="63" t="s">
        <v>65</v>
      </c>
      <c r="D71" s="60" t="s">
        <v>287</v>
      </c>
      <c r="E71" s="132"/>
      <c r="F71" s="66"/>
      <c r="G71" s="145"/>
      <c r="H71" s="146"/>
      <c r="I71" s="149"/>
      <c r="J71" s="148"/>
      <c r="K71" s="148"/>
      <c r="L71" s="68" t="str">
        <f t="shared" si="0"/>
        <v> </v>
      </c>
      <c r="M71" s="134">
        <v>1</v>
      </c>
      <c r="N71" s="143">
        <v>1</v>
      </c>
      <c r="O71" s="135">
        <v>0</v>
      </c>
      <c r="P71" s="68">
        <f t="shared" si="1"/>
        <v>0</v>
      </c>
      <c r="Q71" s="138">
        <v>78</v>
      </c>
      <c r="R71" s="139">
        <v>4</v>
      </c>
      <c r="S71" s="70">
        <f t="shared" si="2"/>
        <v>5.1</v>
      </c>
    </row>
    <row r="72" spans="1:19" ht="12">
      <c r="A72" s="57">
        <v>11</v>
      </c>
      <c r="B72" s="58">
        <v>445</v>
      </c>
      <c r="C72" s="63" t="s">
        <v>65</v>
      </c>
      <c r="D72" s="60" t="s">
        <v>288</v>
      </c>
      <c r="E72" s="132"/>
      <c r="F72" s="66"/>
      <c r="G72" s="145"/>
      <c r="H72" s="146"/>
      <c r="I72" s="149"/>
      <c r="J72" s="148"/>
      <c r="K72" s="148"/>
      <c r="L72" s="68" t="str">
        <f t="shared" si="0"/>
        <v> </v>
      </c>
      <c r="M72" s="134">
        <v>1</v>
      </c>
      <c r="N72" s="143">
        <v>1</v>
      </c>
      <c r="O72" s="135">
        <v>0</v>
      </c>
      <c r="P72" s="68">
        <f t="shared" si="1"/>
        <v>0</v>
      </c>
      <c r="Q72" s="138">
        <v>45</v>
      </c>
      <c r="R72" s="139">
        <v>1</v>
      </c>
      <c r="S72" s="70">
        <f t="shared" si="2"/>
        <v>2.2</v>
      </c>
    </row>
    <row r="73" spans="1:19" ht="12">
      <c r="A73" s="57">
        <v>11</v>
      </c>
      <c r="B73" s="58">
        <v>446</v>
      </c>
      <c r="C73" s="63" t="s">
        <v>65</v>
      </c>
      <c r="D73" s="60" t="s">
        <v>289</v>
      </c>
      <c r="E73" s="132"/>
      <c r="F73" s="66"/>
      <c r="G73" s="145"/>
      <c r="H73" s="146"/>
      <c r="I73" s="149"/>
      <c r="J73" s="148"/>
      <c r="K73" s="148"/>
      <c r="L73" s="68" t="str">
        <f aca="true" t="shared" si="3" ref="L73:L78">IF(J73=""," ",ROUND(K73/J73*100,1))</f>
        <v> </v>
      </c>
      <c r="M73" s="134">
        <v>1</v>
      </c>
      <c r="N73" s="143">
        <v>1</v>
      </c>
      <c r="O73" s="135">
        <v>0</v>
      </c>
      <c r="P73" s="68">
        <f aca="true" t="shared" si="4" ref="P73:P78">IF(N73=""," ",ROUND(O73/N73*100,1))</f>
        <v>0</v>
      </c>
      <c r="Q73" s="138">
        <v>34</v>
      </c>
      <c r="R73" s="139">
        <v>0</v>
      </c>
      <c r="S73" s="70">
        <f>IF(Q73=""," ",ROUND(R73/Q73*100,1))</f>
        <v>0</v>
      </c>
    </row>
    <row r="74" spans="1:19" ht="12">
      <c r="A74" s="57">
        <v>11</v>
      </c>
      <c r="B74" s="58">
        <v>461</v>
      </c>
      <c r="C74" s="63" t="s">
        <v>65</v>
      </c>
      <c r="D74" s="60" t="s">
        <v>290</v>
      </c>
      <c r="E74" s="132"/>
      <c r="F74" s="66"/>
      <c r="G74" s="145"/>
      <c r="H74" s="146"/>
      <c r="I74" s="149"/>
      <c r="J74" s="148"/>
      <c r="K74" s="148"/>
      <c r="L74" s="68" t="str">
        <f t="shared" si="3"/>
        <v> </v>
      </c>
      <c r="M74" s="134">
        <v>1</v>
      </c>
      <c r="N74" s="143">
        <v>1</v>
      </c>
      <c r="O74" s="135">
        <v>0</v>
      </c>
      <c r="P74" s="68">
        <f t="shared" si="4"/>
        <v>0</v>
      </c>
      <c r="Q74" s="138">
        <v>43</v>
      </c>
      <c r="R74" s="139">
        <v>0</v>
      </c>
      <c r="S74" s="70">
        <f>IF(Q74=""," ",ROUND(R74/Q74*100,1))</f>
        <v>0</v>
      </c>
    </row>
    <row r="75" spans="1:19" ht="12">
      <c r="A75" s="57">
        <v>11</v>
      </c>
      <c r="B75" s="58">
        <v>462</v>
      </c>
      <c r="C75" s="63" t="s">
        <v>65</v>
      </c>
      <c r="D75" s="60" t="s">
        <v>291</v>
      </c>
      <c r="E75" s="132"/>
      <c r="F75" s="66"/>
      <c r="G75" s="145"/>
      <c r="H75" s="146"/>
      <c r="I75" s="149"/>
      <c r="J75" s="148"/>
      <c r="K75" s="148"/>
      <c r="L75" s="68" t="str">
        <f t="shared" si="3"/>
        <v> </v>
      </c>
      <c r="M75" s="134">
        <v>1</v>
      </c>
      <c r="N75" s="143">
        <v>1</v>
      </c>
      <c r="O75" s="135">
        <v>0</v>
      </c>
      <c r="P75" s="68">
        <f t="shared" si="4"/>
        <v>0</v>
      </c>
      <c r="Q75" s="138">
        <v>56</v>
      </c>
      <c r="R75" s="139">
        <v>9</v>
      </c>
      <c r="S75" s="70">
        <f>IF(Q75=""," ",ROUND(R75/Q75*100,1))</f>
        <v>16.1</v>
      </c>
    </row>
    <row r="76" spans="1:19" ht="12">
      <c r="A76" s="57">
        <v>11</v>
      </c>
      <c r="B76" s="58">
        <v>464</v>
      </c>
      <c r="C76" s="63" t="s">
        <v>65</v>
      </c>
      <c r="D76" s="60" t="s">
        <v>292</v>
      </c>
      <c r="E76" s="132"/>
      <c r="F76" s="66"/>
      <c r="G76" s="145"/>
      <c r="H76" s="146"/>
      <c r="I76" s="149"/>
      <c r="J76" s="148"/>
      <c r="K76" s="148"/>
      <c r="L76" s="68" t="str">
        <f t="shared" si="3"/>
        <v> </v>
      </c>
      <c r="M76" s="134">
        <v>1</v>
      </c>
      <c r="N76" s="143">
        <v>1</v>
      </c>
      <c r="O76" s="135">
        <v>0</v>
      </c>
      <c r="P76" s="68">
        <f t="shared" si="4"/>
        <v>0</v>
      </c>
      <c r="Q76" s="138">
        <v>43</v>
      </c>
      <c r="R76" s="139">
        <v>0</v>
      </c>
      <c r="S76" s="70">
        <f>IF(Q76=""," ",ROUND(R76/Q76*100,1))</f>
        <v>0</v>
      </c>
    </row>
    <row r="77" spans="1:19" ht="12.75" thickBot="1">
      <c r="A77" s="64">
        <v>11</v>
      </c>
      <c r="B77" s="58">
        <v>465</v>
      </c>
      <c r="C77" s="65" t="s">
        <v>65</v>
      </c>
      <c r="D77" s="60" t="s">
        <v>293</v>
      </c>
      <c r="E77" s="133"/>
      <c r="F77" s="67"/>
      <c r="G77" s="150"/>
      <c r="H77" s="151"/>
      <c r="I77" s="152"/>
      <c r="J77" s="153"/>
      <c r="K77" s="153"/>
      <c r="L77" s="71" t="str">
        <f t="shared" si="3"/>
        <v> </v>
      </c>
      <c r="M77" s="136">
        <v>1</v>
      </c>
      <c r="N77" s="144">
        <v>1</v>
      </c>
      <c r="O77" s="137">
        <v>0</v>
      </c>
      <c r="P77" s="68">
        <f t="shared" si="4"/>
        <v>0</v>
      </c>
      <c r="Q77" s="140">
        <v>93</v>
      </c>
      <c r="R77" s="141">
        <v>5</v>
      </c>
      <c r="S77" s="72">
        <f>IF(Q77=""," ",ROUND(R77/Q77*100,1))</f>
        <v>5.4</v>
      </c>
    </row>
    <row r="78" spans="1:19" ht="15.75" customHeight="1" thickBot="1">
      <c r="A78" s="95"/>
      <c r="B78" s="96"/>
      <c r="C78" s="234" t="s">
        <v>423</v>
      </c>
      <c r="D78" s="234"/>
      <c r="E78" s="80"/>
      <c r="F78" s="97">
        <f>COUNTA(F8:F77)</f>
        <v>8</v>
      </c>
      <c r="G78" s="98"/>
      <c r="H78" s="99">
        <f>SUM(H8:H77)</f>
        <v>7</v>
      </c>
      <c r="I78" s="100">
        <f>COUNTA(I8:I77)</f>
        <v>40</v>
      </c>
      <c r="J78" s="101">
        <f>SUM(J8:J77)</f>
        <v>40</v>
      </c>
      <c r="K78" s="101">
        <f>SUM(K8:K77)</f>
        <v>0</v>
      </c>
      <c r="L78" s="101">
        <f t="shared" si="3"/>
        <v>0</v>
      </c>
      <c r="M78" s="102">
        <f>COUNTA(M8:M77)</f>
        <v>30</v>
      </c>
      <c r="N78" s="101">
        <f>SUM(N8:N77)</f>
        <v>26</v>
      </c>
      <c r="O78" s="101">
        <f>SUM(O8:O77)</f>
        <v>0</v>
      </c>
      <c r="P78" s="101">
        <f t="shared" si="4"/>
        <v>0</v>
      </c>
      <c r="Q78" s="103">
        <f>SUM(Q8:Q77)</f>
        <v>7108</v>
      </c>
      <c r="R78" s="103">
        <f>SUM(R8:R77)</f>
        <v>213</v>
      </c>
      <c r="S78" s="109">
        <f>R78/Q78*100</f>
        <v>2.996623522791221</v>
      </c>
    </row>
  </sheetData>
  <sheetProtection/>
  <mergeCells count="20">
    <mergeCell ref="A4:A7"/>
    <mergeCell ref="B4:B7"/>
    <mergeCell ref="C4:C7"/>
    <mergeCell ref="D4:D7"/>
    <mergeCell ref="C78:D78"/>
    <mergeCell ref="I5:I7"/>
    <mergeCell ref="J5:J7"/>
    <mergeCell ref="H5:H7"/>
    <mergeCell ref="F5:F7"/>
    <mergeCell ref="G5:G7"/>
    <mergeCell ref="E5:E7"/>
    <mergeCell ref="Q2:S2"/>
    <mergeCell ref="E4:H4"/>
    <mergeCell ref="K6:K7"/>
    <mergeCell ref="R6:R7"/>
    <mergeCell ref="I4:S4"/>
    <mergeCell ref="N5:N7"/>
    <mergeCell ref="O6:O7"/>
    <mergeCell ref="Q5:Q7"/>
    <mergeCell ref="M5:M7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5.625" style="2" customWidth="1"/>
    <col min="6" max="6" width="10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7" t="s">
        <v>33</v>
      </c>
      <c r="B1" s="27"/>
    </row>
    <row r="2" spans="1:27" ht="21" customHeight="1" thickBot="1">
      <c r="A2" s="4" t="s">
        <v>13</v>
      </c>
      <c r="B2" s="3"/>
      <c r="Y2" s="215" t="s">
        <v>65</v>
      </c>
      <c r="Z2" s="246"/>
      <c r="AA2" s="216"/>
    </row>
    <row r="3" ht="9.75" customHeight="1" thickBot="1"/>
    <row r="4" spans="5:27" s="10" customFormat="1" ht="18.75" customHeight="1" thickBot="1">
      <c r="E4" s="296" t="s">
        <v>436</v>
      </c>
      <c r="F4" s="297"/>
      <c r="G4" s="112">
        <v>1</v>
      </c>
      <c r="H4" s="298">
        <v>39904</v>
      </c>
      <c r="I4" s="299"/>
      <c r="J4" s="300"/>
      <c r="K4" s="28">
        <v>2</v>
      </c>
      <c r="L4" s="298">
        <v>39934</v>
      </c>
      <c r="M4" s="299"/>
      <c r="N4" s="300"/>
      <c r="O4" s="28">
        <v>3</v>
      </c>
      <c r="P4" s="298" t="s">
        <v>63</v>
      </c>
      <c r="Q4" s="299"/>
      <c r="R4" s="299"/>
      <c r="S4" s="299"/>
      <c r="T4" s="300"/>
      <c r="AA4" s="11"/>
    </row>
    <row r="5" spans="1:27" ht="9.75" customHeight="1" thickBot="1">
      <c r="A5"/>
      <c r="B5" s="5"/>
      <c r="C5" s="5"/>
      <c r="D5" s="5"/>
      <c r="E5" s="5"/>
      <c r="F5" s="25"/>
      <c r="G5" s="25"/>
      <c r="H5" s="5"/>
      <c r="I5" s="6"/>
      <c r="J5" s="7"/>
      <c r="K5" s="7"/>
      <c r="L5" s="25"/>
      <c r="M5" s="25"/>
      <c r="N5" s="25"/>
      <c r="O5" s="5"/>
      <c r="P5" s="5"/>
      <c r="Q5" s="25"/>
      <c r="R5" s="25"/>
      <c r="S5" s="26"/>
      <c r="T5" s="7"/>
      <c r="U5" s="7"/>
      <c r="V5" s="5"/>
      <c r="W5" s="5"/>
      <c r="X5" s="7"/>
      <c r="Y5" s="7"/>
      <c r="Z5" s="7"/>
      <c r="AA5"/>
    </row>
    <row r="6" spans="1:27" ht="16.5" customHeight="1" thickBot="1">
      <c r="A6"/>
      <c r="B6" s="5"/>
      <c r="C6" s="5"/>
      <c r="D6" s="5"/>
      <c r="E6" s="287" t="s">
        <v>16</v>
      </c>
      <c r="F6" s="288"/>
      <c r="G6" s="113">
        <v>1</v>
      </c>
      <c r="I6" s="8"/>
      <c r="J6" s="8"/>
      <c r="K6" s="8"/>
      <c r="L6" s="321" t="s">
        <v>16</v>
      </c>
      <c r="M6" s="322"/>
      <c r="N6" s="323"/>
      <c r="O6" s="113">
        <v>1</v>
      </c>
      <c r="P6" s="5"/>
      <c r="Q6" s="321" t="s">
        <v>16</v>
      </c>
      <c r="R6" s="322"/>
      <c r="S6" s="323"/>
      <c r="T6" s="113">
        <v>1</v>
      </c>
      <c r="U6" s="7"/>
      <c r="V6" s="287" t="s">
        <v>16</v>
      </c>
      <c r="W6" s="288"/>
      <c r="X6" s="328"/>
      <c r="Y6" s="113">
        <v>1</v>
      </c>
      <c r="Z6" s="7"/>
      <c r="AA6"/>
    </row>
    <row r="7" spans="1:27" ht="27" customHeight="1">
      <c r="A7" s="217" t="s">
        <v>23</v>
      </c>
      <c r="B7" s="225" t="s">
        <v>60</v>
      </c>
      <c r="C7" s="220" t="s">
        <v>49</v>
      </c>
      <c r="D7" s="222" t="s">
        <v>14</v>
      </c>
      <c r="E7" s="230" t="s">
        <v>39</v>
      </c>
      <c r="F7" s="231"/>
      <c r="G7" s="231"/>
      <c r="H7" s="231"/>
      <c r="I7" s="231"/>
      <c r="J7" s="231"/>
      <c r="K7" s="232"/>
      <c r="L7" s="230" t="s">
        <v>45</v>
      </c>
      <c r="M7" s="231"/>
      <c r="N7" s="231"/>
      <c r="O7" s="231"/>
      <c r="P7" s="232"/>
      <c r="Q7" s="230" t="s">
        <v>46</v>
      </c>
      <c r="R7" s="231"/>
      <c r="S7" s="231"/>
      <c r="T7" s="231"/>
      <c r="U7" s="232"/>
      <c r="V7" s="260" t="s">
        <v>44</v>
      </c>
      <c r="W7" s="261"/>
      <c r="X7" s="261"/>
      <c r="Y7" s="261"/>
      <c r="Z7" s="261"/>
      <c r="AA7" s="262"/>
    </row>
    <row r="8" spans="1:27" ht="13.5" customHeight="1">
      <c r="A8" s="218"/>
      <c r="B8" s="226"/>
      <c r="C8" s="221"/>
      <c r="D8" s="223"/>
      <c r="E8" s="307" t="s">
        <v>437</v>
      </c>
      <c r="F8" s="269" t="s">
        <v>40</v>
      </c>
      <c r="G8" s="310" t="s">
        <v>1</v>
      </c>
      <c r="H8" s="54"/>
      <c r="I8" s="304" t="s">
        <v>0</v>
      </c>
      <c r="J8" s="54"/>
      <c r="K8" s="114"/>
      <c r="L8" s="315" t="s">
        <v>1</v>
      </c>
      <c r="M8" s="54"/>
      <c r="N8" s="304" t="s">
        <v>0</v>
      </c>
      <c r="O8" s="54"/>
      <c r="P8" s="115"/>
      <c r="Q8" s="318" t="s">
        <v>1</v>
      </c>
      <c r="R8" s="54"/>
      <c r="S8" s="304" t="s">
        <v>0</v>
      </c>
      <c r="T8" s="54"/>
      <c r="U8" s="115"/>
      <c r="V8" s="324" t="s">
        <v>10</v>
      </c>
      <c r="W8" s="116"/>
      <c r="X8" s="117"/>
      <c r="Y8" s="301" t="s">
        <v>438</v>
      </c>
      <c r="Z8" s="302"/>
      <c r="AA8" s="303"/>
    </row>
    <row r="9" spans="1:27" ht="13.5" customHeight="1">
      <c r="A9" s="218"/>
      <c r="B9" s="226"/>
      <c r="C9" s="221"/>
      <c r="D9" s="223"/>
      <c r="E9" s="308"/>
      <c r="F9" s="270"/>
      <c r="G9" s="311"/>
      <c r="H9" s="55" t="s">
        <v>439</v>
      </c>
      <c r="I9" s="305"/>
      <c r="J9" s="55" t="s">
        <v>439</v>
      </c>
      <c r="K9" s="289" t="s">
        <v>440</v>
      </c>
      <c r="L9" s="316"/>
      <c r="M9" s="55" t="s">
        <v>441</v>
      </c>
      <c r="N9" s="305"/>
      <c r="O9" s="55" t="s">
        <v>441</v>
      </c>
      <c r="P9" s="291" t="s">
        <v>440</v>
      </c>
      <c r="Q9" s="319"/>
      <c r="R9" s="55" t="s">
        <v>441</v>
      </c>
      <c r="S9" s="305"/>
      <c r="T9" s="55" t="s">
        <v>441</v>
      </c>
      <c r="U9" s="292" t="s">
        <v>440</v>
      </c>
      <c r="V9" s="325"/>
      <c r="W9" s="55" t="s">
        <v>441</v>
      </c>
      <c r="X9" s="327" t="s">
        <v>440</v>
      </c>
      <c r="Y9" s="329" t="s">
        <v>41</v>
      </c>
      <c r="Z9" s="56"/>
      <c r="AA9" s="330" t="s">
        <v>440</v>
      </c>
    </row>
    <row r="10" spans="1:27" ht="13.5" customHeight="1">
      <c r="A10" s="218"/>
      <c r="B10" s="226"/>
      <c r="C10" s="221"/>
      <c r="D10" s="223"/>
      <c r="E10" s="308"/>
      <c r="F10" s="270"/>
      <c r="G10" s="311"/>
      <c r="H10" s="294" t="s">
        <v>42</v>
      </c>
      <c r="I10" s="305"/>
      <c r="J10" s="294" t="s">
        <v>42</v>
      </c>
      <c r="K10" s="289"/>
      <c r="L10" s="316"/>
      <c r="M10" s="294" t="s">
        <v>42</v>
      </c>
      <c r="N10" s="305"/>
      <c r="O10" s="294" t="s">
        <v>42</v>
      </c>
      <c r="P10" s="291"/>
      <c r="Q10" s="319"/>
      <c r="R10" s="294" t="s">
        <v>42</v>
      </c>
      <c r="S10" s="305"/>
      <c r="T10" s="294" t="s">
        <v>42</v>
      </c>
      <c r="U10" s="292"/>
      <c r="V10" s="325"/>
      <c r="W10" s="294" t="s">
        <v>43</v>
      </c>
      <c r="X10" s="292"/>
      <c r="Y10" s="289"/>
      <c r="Z10" s="118" t="s">
        <v>442</v>
      </c>
      <c r="AA10" s="331"/>
    </row>
    <row r="11" spans="1:27" ht="54.75" customHeight="1">
      <c r="A11" s="219"/>
      <c r="B11" s="227"/>
      <c r="C11" s="221"/>
      <c r="D11" s="224"/>
      <c r="E11" s="309"/>
      <c r="F11" s="271"/>
      <c r="G11" s="312"/>
      <c r="H11" s="295"/>
      <c r="I11" s="306"/>
      <c r="J11" s="295"/>
      <c r="K11" s="290"/>
      <c r="L11" s="317"/>
      <c r="M11" s="295"/>
      <c r="N11" s="306"/>
      <c r="O11" s="295"/>
      <c r="P11" s="214"/>
      <c r="Q11" s="320"/>
      <c r="R11" s="295"/>
      <c r="S11" s="306"/>
      <c r="T11" s="295"/>
      <c r="U11" s="293"/>
      <c r="V11" s="326"/>
      <c r="W11" s="295"/>
      <c r="X11" s="293"/>
      <c r="Y11" s="290"/>
      <c r="Z11" s="119" t="s">
        <v>443</v>
      </c>
      <c r="AA11" s="332"/>
    </row>
    <row r="12" spans="1:27" ht="12.75" customHeight="1">
      <c r="A12" s="57">
        <v>11</v>
      </c>
      <c r="B12" s="58">
        <v>100</v>
      </c>
      <c r="C12" s="59" t="s">
        <v>65</v>
      </c>
      <c r="D12" s="61" t="s">
        <v>66</v>
      </c>
      <c r="E12" s="73">
        <v>35</v>
      </c>
      <c r="F12" s="130" t="s">
        <v>372</v>
      </c>
      <c r="G12" s="44">
        <v>207</v>
      </c>
      <c r="H12" s="44">
        <v>195</v>
      </c>
      <c r="I12" s="44">
        <v>3888</v>
      </c>
      <c r="J12" s="44">
        <v>1410</v>
      </c>
      <c r="K12" s="43">
        <f>IF(G12=""," ",ROUND(J12/I12*100,1))</f>
        <v>36.3</v>
      </c>
      <c r="L12" s="45">
        <v>67</v>
      </c>
      <c r="M12" s="44">
        <v>59</v>
      </c>
      <c r="N12" s="44">
        <v>1278</v>
      </c>
      <c r="O12" s="44">
        <v>393</v>
      </c>
      <c r="P12" s="46">
        <f>IF(L12=""," ",ROUND(O12/N12*100,1))</f>
        <v>30.8</v>
      </c>
      <c r="Q12" s="38">
        <v>6</v>
      </c>
      <c r="R12" s="39">
        <v>4</v>
      </c>
      <c r="S12" s="39">
        <v>104</v>
      </c>
      <c r="T12" s="39">
        <v>20</v>
      </c>
      <c r="U12" s="43">
        <f>IF(Q12=""," ",ROUND(T12/S12*100,1))</f>
        <v>19.2</v>
      </c>
      <c r="V12" s="47">
        <v>942</v>
      </c>
      <c r="W12" s="44">
        <v>140</v>
      </c>
      <c r="X12" s="48">
        <f>IF(V12=""," ",ROUND(W12/V12*100,1))</f>
        <v>14.9</v>
      </c>
      <c r="Y12" s="44">
        <v>626</v>
      </c>
      <c r="Z12" s="44">
        <v>40</v>
      </c>
      <c r="AA12" s="46">
        <f>IF(Y12=""," ",ROUND(Z12/Y12*100,1))</f>
        <v>6.4</v>
      </c>
    </row>
    <row r="13" spans="1:27" ht="12.75" customHeight="1">
      <c r="A13" s="57">
        <v>11</v>
      </c>
      <c r="B13" s="58">
        <v>201</v>
      </c>
      <c r="C13" s="59" t="s">
        <v>65</v>
      </c>
      <c r="D13" s="61" t="s">
        <v>214</v>
      </c>
      <c r="E13" s="73">
        <v>35</v>
      </c>
      <c r="F13" s="130" t="s">
        <v>373</v>
      </c>
      <c r="G13" s="44">
        <v>42</v>
      </c>
      <c r="H13" s="44">
        <v>36</v>
      </c>
      <c r="I13" s="44">
        <v>630</v>
      </c>
      <c r="J13" s="44">
        <v>165</v>
      </c>
      <c r="K13" s="43">
        <f aca="true" t="shared" si="0" ref="K13:K36">IF(G13=""," ",ROUND(J13/I13*100,1))</f>
        <v>26.2</v>
      </c>
      <c r="L13" s="45">
        <v>42</v>
      </c>
      <c r="M13" s="44">
        <v>36</v>
      </c>
      <c r="N13" s="44">
        <v>630</v>
      </c>
      <c r="O13" s="44">
        <v>165</v>
      </c>
      <c r="P13" s="46">
        <f>IF(L13=""," ",ROUND(O13/N13*100,1))</f>
        <v>26.2</v>
      </c>
      <c r="Q13" s="38">
        <v>6</v>
      </c>
      <c r="R13" s="39">
        <v>4</v>
      </c>
      <c r="S13" s="39">
        <v>47</v>
      </c>
      <c r="T13" s="39">
        <v>6</v>
      </c>
      <c r="U13" s="43">
        <f>IF(Q13=""," ",ROUND(T13/S13*100,1))</f>
        <v>12.8</v>
      </c>
      <c r="V13" s="47">
        <v>151</v>
      </c>
      <c r="W13" s="44">
        <v>12</v>
      </c>
      <c r="X13" s="48">
        <f>IF(V13=""," ",ROUND(W13/V13*100,1))</f>
        <v>7.9</v>
      </c>
      <c r="Y13" s="44">
        <v>144</v>
      </c>
      <c r="Z13" s="44">
        <v>9</v>
      </c>
      <c r="AA13" s="46">
        <f>IF(Y13=""," ",ROUND(Z13/Y13*100,1))</f>
        <v>6.3</v>
      </c>
    </row>
    <row r="14" spans="1:27" ht="12.75" customHeight="1">
      <c r="A14" s="57">
        <v>11</v>
      </c>
      <c r="B14" s="58">
        <v>202</v>
      </c>
      <c r="C14" s="59" t="s">
        <v>65</v>
      </c>
      <c r="D14" s="60" t="s">
        <v>219</v>
      </c>
      <c r="E14" s="73">
        <v>35</v>
      </c>
      <c r="F14" s="130" t="s">
        <v>378</v>
      </c>
      <c r="G14" s="44">
        <v>44</v>
      </c>
      <c r="H14" s="44">
        <v>40</v>
      </c>
      <c r="I14" s="44">
        <v>744</v>
      </c>
      <c r="J14" s="44">
        <v>194</v>
      </c>
      <c r="K14" s="43">
        <f t="shared" si="0"/>
        <v>26.1</v>
      </c>
      <c r="L14" s="45">
        <v>38</v>
      </c>
      <c r="M14" s="44">
        <v>34</v>
      </c>
      <c r="N14" s="44">
        <v>622</v>
      </c>
      <c r="O14" s="44">
        <v>162</v>
      </c>
      <c r="P14" s="46">
        <f aca="true" t="shared" si="1" ref="P14:P34">IF(L14=""," ",ROUND(O14/N14*100,1))</f>
        <v>26</v>
      </c>
      <c r="Q14" s="38">
        <v>6</v>
      </c>
      <c r="R14" s="39">
        <v>4</v>
      </c>
      <c r="S14" s="39">
        <v>55</v>
      </c>
      <c r="T14" s="39">
        <v>4</v>
      </c>
      <c r="U14" s="43">
        <f aca="true" t="shared" si="2" ref="U14:U34">IF(Q14=""," ",ROUND(T14/S14*100,1))</f>
        <v>7.3</v>
      </c>
      <c r="V14" s="47">
        <v>145</v>
      </c>
      <c r="W14" s="44">
        <v>5</v>
      </c>
      <c r="X14" s="48">
        <f aca="true" t="shared" si="3" ref="X14:X32">IF(V14=""," ",ROUND(W14/V14*100,1))</f>
        <v>3.4</v>
      </c>
      <c r="Y14" s="44">
        <v>116</v>
      </c>
      <c r="Z14" s="44">
        <v>5</v>
      </c>
      <c r="AA14" s="46">
        <f aca="true" t="shared" si="4" ref="AA14:AA36">IF(Y14=""," ",ROUND(Z14/Y14*100,1))</f>
        <v>4.3</v>
      </c>
    </row>
    <row r="15" spans="1:27" ht="12.75" customHeight="1">
      <c r="A15" s="57">
        <v>11</v>
      </c>
      <c r="B15" s="58">
        <v>203</v>
      </c>
      <c r="C15" s="59" t="s">
        <v>65</v>
      </c>
      <c r="D15" s="60" t="s">
        <v>223</v>
      </c>
      <c r="E15" s="73">
        <v>30</v>
      </c>
      <c r="F15" s="130" t="s">
        <v>375</v>
      </c>
      <c r="G15" s="44">
        <v>51</v>
      </c>
      <c r="H15" s="44">
        <v>45</v>
      </c>
      <c r="I15" s="44">
        <v>1262</v>
      </c>
      <c r="J15" s="44">
        <v>295</v>
      </c>
      <c r="K15" s="43">
        <f t="shared" si="0"/>
        <v>23.4</v>
      </c>
      <c r="L15" s="45">
        <v>45</v>
      </c>
      <c r="M15" s="44">
        <v>42</v>
      </c>
      <c r="N15" s="44">
        <v>1217</v>
      </c>
      <c r="O15" s="44">
        <v>291</v>
      </c>
      <c r="P15" s="46">
        <f t="shared" si="1"/>
        <v>23.9</v>
      </c>
      <c r="Q15" s="38">
        <v>6</v>
      </c>
      <c r="R15" s="39">
        <v>3</v>
      </c>
      <c r="S15" s="39">
        <v>45</v>
      </c>
      <c r="T15" s="39">
        <v>4</v>
      </c>
      <c r="U15" s="43">
        <f t="shared" si="2"/>
        <v>8.9</v>
      </c>
      <c r="V15" s="47">
        <v>355</v>
      </c>
      <c r="W15" s="44">
        <v>20</v>
      </c>
      <c r="X15" s="48">
        <f t="shared" si="3"/>
        <v>5.6</v>
      </c>
      <c r="Y15" s="44">
        <v>230</v>
      </c>
      <c r="Z15" s="44">
        <v>4</v>
      </c>
      <c r="AA15" s="46">
        <f t="shared" si="4"/>
        <v>1.7</v>
      </c>
    </row>
    <row r="16" spans="1:27" ht="12.75" customHeight="1">
      <c r="A16" s="57">
        <v>11</v>
      </c>
      <c r="B16" s="58">
        <v>206</v>
      </c>
      <c r="C16" s="59" t="s">
        <v>65</v>
      </c>
      <c r="D16" s="60" t="s">
        <v>227</v>
      </c>
      <c r="E16" s="73">
        <v>40</v>
      </c>
      <c r="F16" s="130" t="s">
        <v>373</v>
      </c>
      <c r="G16" s="44">
        <v>63</v>
      </c>
      <c r="H16" s="44">
        <v>53</v>
      </c>
      <c r="I16" s="44">
        <v>812</v>
      </c>
      <c r="J16" s="44">
        <v>158</v>
      </c>
      <c r="K16" s="43">
        <f t="shared" si="0"/>
        <v>19.5</v>
      </c>
      <c r="L16" s="45">
        <v>37</v>
      </c>
      <c r="M16" s="44">
        <v>32</v>
      </c>
      <c r="N16" s="44">
        <v>484</v>
      </c>
      <c r="O16" s="44">
        <v>95</v>
      </c>
      <c r="P16" s="46">
        <f t="shared" si="1"/>
        <v>19.6</v>
      </c>
      <c r="Q16" s="38">
        <v>6</v>
      </c>
      <c r="R16" s="39">
        <v>4</v>
      </c>
      <c r="S16" s="39">
        <v>42</v>
      </c>
      <c r="T16" s="39">
        <v>5</v>
      </c>
      <c r="U16" s="43">
        <f t="shared" si="2"/>
        <v>11.9</v>
      </c>
      <c r="V16" s="47">
        <v>75</v>
      </c>
      <c r="W16" s="44">
        <v>3</v>
      </c>
      <c r="X16" s="48">
        <f t="shared" si="3"/>
        <v>4</v>
      </c>
      <c r="Y16" s="44">
        <v>60</v>
      </c>
      <c r="Z16" s="44">
        <v>3</v>
      </c>
      <c r="AA16" s="46">
        <f t="shared" si="4"/>
        <v>5</v>
      </c>
    </row>
    <row r="17" spans="1:27" ht="12.75" customHeight="1">
      <c r="A17" s="57">
        <v>11</v>
      </c>
      <c r="B17" s="58">
        <v>207</v>
      </c>
      <c r="C17" s="59" t="s">
        <v>65</v>
      </c>
      <c r="D17" s="60" t="s">
        <v>229</v>
      </c>
      <c r="E17" s="73">
        <v>25</v>
      </c>
      <c r="F17" s="130" t="s">
        <v>374</v>
      </c>
      <c r="G17" s="44">
        <v>29</v>
      </c>
      <c r="H17" s="44">
        <v>28</v>
      </c>
      <c r="I17" s="44">
        <v>477</v>
      </c>
      <c r="J17" s="44">
        <v>113</v>
      </c>
      <c r="K17" s="43">
        <f t="shared" si="0"/>
        <v>23.7</v>
      </c>
      <c r="L17" s="44">
        <v>29</v>
      </c>
      <c r="M17" s="44">
        <v>28</v>
      </c>
      <c r="N17" s="44">
        <v>477</v>
      </c>
      <c r="O17" s="44">
        <v>113</v>
      </c>
      <c r="P17" s="46">
        <f t="shared" si="1"/>
        <v>23.7</v>
      </c>
      <c r="Q17" s="38">
        <v>6</v>
      </c>
      <c r="R17" s="39">
        <v>4</v>
      </c>
      <c r="S17" s="39">
        <v>45</v>
      </c>
      <c r="T17" s="39">
        <v>6</v>
      </c>
      <c r="U17" s="43">
        <f t="shared" si="2"/>
        <v>13.3</v>
      </c>
      <c r="V17" s="47">
        <v>146</v>
      </c>
      <c r="W17" s="44">
        <v>7</v>
      </c>
      <c r="X17" s="49">
        <f t="shared" si="3"/>
        <v>4.8</v>
      </c>
      <c r="Y17" s="50">
        <v>134</v>
      </c>
      <c r="Z17" s="44">
        <v>6</v>
      </c>
      <c r="AA17" s="46">
        <f t="shared" si="4"/>
        <v>4.5</v>
      </c>
    </row>
    <row r="18" spans="1:27" ht="12.75" customHeight="1">
      <c r="A18" s="57">
        <v>11</v>
      </c>
      <c r="B18" s="58">
        <v>208</v>
      </c>
      <c r="C18" s="59" t="s">
        <v>65</v>
      </c>
      <c r="D18" s="60" t="s">
        <v>230</v>
      </c>
      <c r="E18" s="73">
        <v>30</v>
      </c>
      <c r="F18" s="130" t="s">
        <v>373</v>
      </c>
      <c r="G18" s="44">
        <v>64</v>
      </c>
      <c r="H18" s="44">
        <v>53</v>
      </c>
      <c r="I18" s="44">
        <v>861</v>
      </c>
      <c r="J18" s="44">
        <v>187</v>
      </c>
      <c r="K18" s="43">
        <f t="shared" si="0"/>
        <v>21.7</v>
      </c>
      <c r="L18" s="45">
        <v>29</v>
      </c>
      <c r="M18" s="44">
        <v>24</v>
      </c>
      <c r="N18" s="44">
        <v>429</v>
      </c>
      <c r="O18" s="44">
        <v>99</v>
      </c>
      <c r="P18" s="46">
        <f t="shared" si="1"/>
        <v>23.1</v>
      </c>
      <c r="Q18" s="38">
        <v>6</v>
      </c>
      <c r="R18" s="39">
        <v>4</v>
      </c>
      <c r="S18" s="39">
        <v>46</v>
      </c>
      <c r="T18" s="39">
        <v>6</v>
      </c>
      <c r="U18" s="43">
        <f t="shared" si="2"/>
        <v>13</v>
      </c>
      <c r="V18" s="47">
        <v>233</v>
      </c>
      <c r="W18" s="44">
        <v>20</v>
      </c>
      <c r="X18" s="48">
        <f t="shared" si="3"/>
        <v>8.6</v>
      </c>
      <c r="Y18" s="44">
        <v>184</v>
      </c>
      <c r="Z18" s="44">
        <v>15</v>
      </c>
      <c r="AA18" s="46">
        <f t="shared" si="4"/>
        <v>8.2</v>
      </c>
    </row>
    <row r="19" spans="1:27" ht="12.75" customHeight="1">
      <c r="A19" s="57">
        <v>11</v>
      </c>
      <c r="B19" s="58">
        <v>209</v>
      </c>
      <c r="C19" s="59" t="s">
        <v>65</v>
      </c>
      <c r="D19" s="60" t="s">
        <v>231</v>
      </c>
      <c r="E19" s="73">
        <v>30</v>
      </c>
      <c r="F19" s="130" t="s">
        <v>375</v>
      </c>
      <c r="G19" s="44">
        <v>82</v>
      </c>
      <c r="H19" s="44">
        <v>55</v>
      </c>
      <c r="I19" s="44">
        <v>1093</v>
      </c>
      <c r="J19" s="44">
        <v>208</v>
      </c>
      <c r="K19" s="43">
        <f t="shared" si="0"/>
        <v>19</v>
      </c>
      <c r="L19" s="45">
        <v>33</v>
      </c>
      <c r="M19" s="44">
        <v>27</v>
      </c>
      <c r="N19" s="44">
        <v>489</v>
      </c>
      <c r="O19" s="44">
        <v>84</v>
      </c>
      <c r="P19" s="46">
        <f t="shared" si="1"/>
        <v>17.2</v>
      </c>
      <c r="Q19" s="38">
        <v>6</v>
      </c>
      <c r="R19" s="39">
        <v>3</v>
      </c>
      <c r="S19" s="39">
        <v>40</v>
      </c>
      <c r="T19" s="39">
        <v>3</v>
      </c>
      <c r="U19" s="43">
        <f t="shared" si="2"/>
        <v>7.5</v>
      </c>
      <c r="V19" s="203">
        <v>66</v>
      </c>
      <c r="W19" s="204">
        <v>4</v>
      </c>
      <c r="X19" s="205">
        <f t="shared" si="3"/>
        <v>6.1</v>
      </c>
      <c r="Y19" s="204">
        <v>62</v>
      </c>
      <c r="Z19" s="204">
        <v>3</v>
      </c>
      <c r="AA19" s="46">
        <f t="shared" si="4"/>
        <v>4.8</v>
      </c>
    </row>
    <row r="20" spans="1:27" ht="12.75" customHeight="1">
      <c r="A20" s="57">
        <v>11</v>
      </c>
      <c r="B20" s="58">
        <v>210</v>
      </c>
      <c r="C20" s="59" t="s">
        <v>65</v>
      </c>
      <c r="D20" s="60" t="s">
        <v>232</v>
      </c>
      <c r="E20" s="73">
        <v>35</v>
      </c>
      <c r="F20" s="130" t="s">
        <v>373</v>
      </c>
      <c r="G20" s="44">
        <v>46</v>
      </c>
      <c r="H20" s="44">
        <v>41</v>
      </c>
      <c r="I20" s="44">
        <v>565</v>
      </c>
      <c r="J20" s="44">
        <v>141</v>
      </c>
      <c r="K20" s="43">
        <f t="shared" si="0"/>
        <v>25</v>
      </c>
      <c r="L20" s="45">
        <v>45</v>
      </c>
      <c r="M20" s="44">
        <v>32</v>
      </c>
      <c r="N20" s="44">
        <v>531</v>
      </c>
      <c r="O20" s="44">
        <v>137</v>
      </c>
      <c r="P20" s="46">
        <f t="shared" si="1"/>
        <v>25.8</v>
      </c>
      <c r="Q20" s="38">
        <v>6</v>
      </c>
      <c r="R20" s="39">
        <v>3</v>
      </c>
      <c r="S20" s="39">
        <v>34</v>
      </c>
      <c r="T20" s="39">
        <v>4</v>
      </c>
      <c r="U20" s="43">
        <f t="shared" si="2"/>
        <v>11.8</v>
      </c>
      <c r="V20" s="47">
        <v>58</v>
      </c>
      <c r="W20" s="44">
        <v>3</v>
      </c>
      <c r="X20" s="48">
        <f t="shared" si="3"/>
        <v>5.2</v>
      </c>
      <c r="Y20" s="44">
        <v>58</v>
      </c>
      <c r="Z20" s="44">
        <v>3</v>
      </c>
      <c r="AA20" s="46">
        <f t="shared" si="4"/>
        <v>5.2</v>
      </c>
    </row>
    <row r="21" spans="1:27" ht="12.75" customHeight="1">
      <c r="A21" s="57">
        <v>11</v>
      </c>
      <c r="B21" s="58">
        <v>211</v>
      </c>
      <c r="C21" s="59" t="s">
        <v>65</v>
      </c>
      <c r="D21" s="60" t="s">
        <v>233</v>
      </c>
      <c r="E21" s="73">
        <v>30</v>
      </c>
      <c r="F21" s="130" t="s">
        <v>375</v>
      </c>
      <c r="G21" s="44">
        <v>26</v>
      </c>
      <c r="H21" s="44">
        <v>20</v>
      </c>
      <c r="I21" s="44">
        <v>377</v>
      </c>
      <c r="J21" s="44">
        <v>64</v>
      </c>
      <c r="K21" s="43">
        <f t="shared" si="0"/>
        <v>17</v>
      </c>
      <c r="L21" s="45">
        <v>26</v>
      </c>
      <c r="M21" s="44">
        <v>20</v>
      </c>
      <c r="N21" s="44">
        <v>377</v>
      </c>
      <c r="O21" s="44">
        <v>64</v>
      </c>
      <c r="P21" s="46">
        <f t="shared" si="1"/>
        <v>17</v>
      </c>
      <c r="Q21" s="38">
        <v>5</v>
      </c>
      <c r="R21" s="39">
        <v>4</v>
      </c>
      <c r="S21" s="39">
        <v>50</v>
      </c>
      <c r="T21" s="39">
        <v>6</v>
      </c>
      <c r="U21" s="43">
        <f t="shared" si="2"/>
        <v>12</v>
      </c>
      <c r="V21" s="47">
        <v>139</v>
      </c>
      <c r="W21" s="44">
        <v>10</v>
      </c>
      <c r="X21" s="48">
        <f t="shared" si="3"/>
        <v>7.2</v>
      </c>
      <c r="Y21" s="44">
        <v>65</v>
      </c>
      <c r="Z21" s="44">
        <v>1</v>
      </c>
      <c r="AA21" s="46">
        <f t="shared" si="4"/>
        <v>1.5</v>
      </c>
    </row>
    <row r="22" spans="1:27" ht="12.75" customHeight="1">
      <c r="A22" s="57">
        <v>11</v>
      </c>
      <c r="B22" s="58">
        <v>212</v>
      </c>
      <c r="C22" s="59" t="s">
        <v>65</v>
      </c>
      <c r="D22" s="60" t="s">
        <v>234</v>
      </c>
      <c r="E22" s="73">
        <v>35</v>
      </c>
      <c r="F22" s="130" t="s">
        <v>435</v>
      </c>
      <c r="G22" s="44">
        <v>50</v>
      </c>
      <c r="H22" s="44">
        <v>40</v>
      </c>
      <c r="I22" s="44">
        <v>733</v>
      </c>
      <c r="J22" s="44">
        <v>211</v>
      </c>
      <c r="K22" s="43">
        <f t="shared" si="0"/>
        <v>28.8</v>
      </c>
      <c r="L22" s="45">
        <v>27</v>
      </c>
      <c r="M22" s="44">
        <v>22</v>
      </c>
      <c r="N22" s="44">
        <v>339</v>
      </c>
      <c r="O22" s="44">
        <v>87</v>
      </c>
      <c r="P22" s="46">
        <f t="shared" si="1"/>
        <v>25.7</v>
      </c>
      <c r="Q22" s="38">
        <v>6</v>
      </c>
      <c r="R22" s="39">
        <v>2</v>
      </c>
      <c r="S22" s="39">
        <v>37</v>
      </c>
      <c r="T22" s="39">
        <v>3</v>
      </c>
      <c r="U22" s="43">
        <f t="shared" si="2"/>
        <v>8.1</v>
      </c>
      <c r="V22" s="47">
        <v>106</v>
      </c>
      <c r="W22" s="44">
        <v>14</v>
      </c>
      <c r="X22" s="48">
        <f t="shared" si="3"/>
        <v>13.2</v>
      </c>
      <c r="Y22" s="44">
        <v>85</v>
      </c>
      <c r="Z22" s="44">
        <v>6</v>
      </c>
      <c r="AA22" s="46">
        <f t="shared" si="4"/>
        <v>7.1</v>
      </c>
    </row>
    <row r="23" spans="1:27" ht="12.75" customHeight="1">
      <c r="A23" s="57">
        <v>11</v>
      </c>
      <c r="B23" s="58">
        <v>214</v>
      </c>
      <c r="C23" s="59" t="s">
        <v>65</v>
      </c>
      <c r="D23" s="60" t="s">
        <v>235</v>
      </c>
      <c r="E23" s="73">
        <v>30</v>
      </c>
      <c r="F23" s="130" t="s">
        <v>376</v>
      </c>
      <c r="G23" s="44">
        <v>56</v>
      </c>
      <c r="H23" s="44">
        <v>29</v>
      </c>
      <c r="I23" s="44">
        <v>595</v>
      </c>
      <c r="J23" s="44">
        <v>135</v>
      </c>
      <c r="K23" s="43">
        <f t="shared" si="0"/>
        <v>22.7</v>
      </c>
      <c r="L23" s="45">
        <v>56</v>
      </c>
      <c r="M23" s="44">
        <v>29</v>
      </c>
      <c r="N23" s="44">
        <v>595</v>
      </c>
      <c r="O23" s="44">
        <v>135</v>
      </c>
      <c r="P23" s="46">
        <f t="shared" si="1"/>
        <v>22.7</v>
      </c>
      <c r="Q23" s="38">
        <v>6</v>
      </c>
      <c r="R23" s="39">
        <v>3</v>
      </c>
      <c r="S23" s="39">
        <v>56</v>
      </c>
      <c r="T23" s="39">
        <v>3</v>
      </c>
      <c r="U23" s="43">
        <f t="shared" si="2"/>
        <v>5.4</v>
      </c>
      <c r="V23" s="47">
        <v>191</v>
      </c>
      <c r="W23" s="44">
        <v>25</v>
      </c>
      <c r="X23" s="48">
        <f t="shared" si="3"/>
        <v>13.1</v>
      </c>
      <c r="Y23" s="44">
        <v>129</v>
      </c>
      <c r="Z23" s="44">
        <v>7</v>
      </c>
      <c r="AA23" s="46">
        <f t="shared" si="4"/>
        <v>5.4</v>
      </c>
    </row>
    <row r="24" spans="1:27" ht="12.75" customHeight="1">
      <c r="A24" s="57">
        <v>11</v>
      </c>
      <c r="B24" s="58">
        <v>215</v>
      </c>
      <c r="C24" s="59" t="s">
        <v>65</v>
      </c>
      <c r="D24" s="60" t="s">
        <v>236</v>
      </c>
      <c r="E24" s="73">
        <v>35</v>
      </c>
      <c r="F24" s="130" t="s">
        <v>377</v>
      </c>
      <c r="G24" s="44">
        <v>34</v>
      </c>
      <c r="H24" s="44">
        <v>29</v>
      </c>
      <c r="I24" s="44">
        <v>473</v>
      </c>
      <c r="J24" s="44">
        <v>119</v>
      </c>
      <c r="K24" s="43">
        <f t="shared" si="0"/>
        <v>25.2</v>
      </c>
      <c r="L24" s="45">
        <v>36</v>
      </c>
      <c r="M24" s="44">
        <v>29</v>
      </c>
      <c r="N24" s="44">
        <v>472</v>
      </c>
      <c r="O24" s="44">
        <v>120</v>
      </c>
      <c r="P24" s="46">
        <f t="shared" si="1"/>
        <v>25.4</v>
      </c>
      <c r="Q24" s="38">
        <v>6</v>
      </c>
      <c r="R24" s="39">
        <v>2</v>
      </c>
      <c r="S24" s="39">
        <v>33</v>
      </c>
      <c r="T24" s="39">
        <v>3</v>
      </c>
      <c r="U24" s="43">
        <f t="shared" si="2"/>
        <v>9.1</v>
      </c>
      <c r="V24" s="47">
        <v>117</v>
      </c>
      <c r="W24" s="44">
        <v>1</v>
      </c>
      <c r="X24" s="48">
        <f t="shared" si="3"/>
        <v>0.9</v>
      </c>
      <c r="Y24" s="44">
        <v>86</v>
      </c>
      <c r="Z24" s="44">
        <v>1</v>
      </c>
      <c r="AA24" s="46">
        <f t="shared" si="4"/>
        <v>1.2</v>
      </c>
    </row>
    <row r="25" spans="1:27" ht="12.75" customHeight="1">
      <c r="A25" s="57">
        <v>11</v>
      </c>
      <c r="B25" s="58">
        <v>216</v>
      </c>
      <c r="C25" s="59" t="s">
        <v>65</v>
      </c>
      <c r="D25" s="60" t="s">
        <v>237</v>
      </c>
      <c r="E25" s="73">
        <v>30</v>
      </c>
      <c r="F25" s="130" t="s">
        <v>378</v>
      </c>
      <c r="G25" s="44">
        <v>27</v>
      </c>
      <c r="H25" s="44">
        <v>18</v>
      </c>
      <c r="I25" s="44">
        <v>492</v>
      </c>
      <c r="J25" s="44">
        <v>102</v>
      </c>
      <c r="K25" s="43">
        <f t="shared" si="0"/>
        <v>20.7</v>
      </c>
      <c r="L25" s="45">
        <v>27</v>
      </c>
      <c r="M25" s="44">
        <v>18</v>
      </c>
      <c r="N25" s="44">
        <v>492</v>
      </c>
      <c r="O25" s="44">
        <v>102</v>
      </c>
      <c r="P25" s="46">
        <f t="shared" si="1"/>
        <v>20.7</v>
      </c>
      <c r="Q25" s="38">
        <v>6</v>
      </c>
      <c r="R25" s="39">
        <v>2</v>
      </c>
      <c r="S25" s="39">
        <v>34</v>
      </c>
      <c r="T25" s="39">
        <v>2</v>
      </c>
      <c r="U25" s="43">
        <f t="shared" si="2"/>
        <v>5.9</v>
      </c>
      <c r="V25" s="47">
        <v>49</v>
      </c>
      <c r="W25" s="44">
        <v>2</v>
      </c>
      <c r="X25" s="48">
        <f t="shared" si="3"/>
        <v>4.1</v>
      </c>
      <c r="Y25" s="44">
        <v>41</v>
      </c>
      <c r="Z25" s="44">
        <v>1</v>
      </c>
      <c r="AA25" s="46">
        <f t="shared" si="4"/>
        <v>2.4</v>
      </c>
    </row>
    <row r="26" spans="1:27" ht="12.75" customHeight="1">
      <c r="A26" s="57">
        <v>11</v>
      </c>
      <c r="B26" s="58">
        <v>217</v>
      </c>
      <c r="C26" s="59" t="s">
        <v>65</v>
      </c>
      <c r="D26" s="60" t="s">
        <v>238</v>
      </c>
      <c r="E26" s="73">
        <v>35</v>
      </c>
      <c r="F26" s="130" t="s">
        <v>377</v>
      </c>
      <c r="G26" s="44">
        <v>43</v>
      </c>
      <c r="H26" s="44">
        <v>27</v>
      </c>
      <c r="I26" s="44">
        <v>569</v>
      </c>
      <c r="J26" s="44">
        <v>120</v>
      </c>
      <c r="K26" s="43">
        <f t="shared" si="0"/>
        <v>21.1</v>
      </c>
      <c r="L26" s="45">
        <v>22</v>
      </c>
      <c r="M26" s="44">
        <v>20</v>
      </c>
      <c r="N26" s="44">
        <v>408</v>
      </c>
      <c r="O26" s="44">
        <v>70</v>
      </c>
      <c r="P26" s="46">
        <f t="shared" si="1"/>
        <v>17.2</v>
      </c>
      <c r="Q26" s="38">
        <v>5</v>
      </c>
      <c r="R26" s="39">
        <v>4</v>
      </c>
      <c r="S26" s="39">
        <v>44</v>
      </c>
      <c r="T26" s="39">
        <v>5</v>
      </c>
      <c r="U26" s="43">
        <f t="shared" si="2"/>
        <v>11.4</v>
      </c>
      <c r="V26" s="203">
        <v>90</v>
      </c>
      <c r="W26" s="204">
        <v>5</v>
      </c>
      <c r="X26" s="205">
        <f t="shared" si="3"/>
        <v>5.6</v>
      </c>
      <c r="Y26" s="204">
        <v>90</v>
      </c>
      <c r="Z26" s="204">
        <v>5</v>
      </c>
      <c r="AA26" s="46">
        <f t="shared" si="4"/>
        <v>5.6</v>
      </c>
    </row>
    <row r="27" spans="1:27" ht="12.75" customHeight="1">
      <c r="A27" s="57">
        <v>11</v>
      </c>
      <c r="B27" s="58">
        <v>218</v>
      </c>
      <c r="C27" s="59" t="s">
        <v>65</v>
      </c>
      <c r="D27" s="60" t="s">
        <v>239</v>
      </c>
      <c r="E27" s="73">
        <v>30</v>
      </c>
      <c r="F27" s="130" t="s">
        <v>373</v>
      </c>
      <c r="G27" s="44">
        <v>34</v>
      </c>
      <c r="H27" s="44">
        <v>29</v>
      </c>
      <c r="I27" s="44">
        <v>698</v>
      </c>
      <c r="J27" s="44">
        <v>142</v>
      </c>
      <c r="K27" s="43">
        <f t="shared" si="0"/>
        <v>20.3</v>
      </c>
      <c r="L27" s="45">
        <v>28</v>
      </c>
      <c r="M27" s="44">
        <v>27</v>
      </c>
      <c r="N27" s="44">
        <v>641</v>
      </c>
      <c r="O27" s="44">
        <v>139</v>
      </c>
      <c r="P27" s="46">
        <f t="shared" si="1"/>
        <v>21.7</v>
      </c>
      <c r="Q27" s="38">
        <v>6</v>
      </c>
      <c r="R27" s="39">
        <v>2</v>
      </c>
      <c r="S27" s="39">
        <v>57</v>
      </c>
      <c r="T27" s="39">
        <v>3</v>
      </c>
      <c r="U27" s="43">
        <f t="shared" si="2"/>
        <v>5.3</v>
      </c>
      <c r="V27" s="47">
        <v>145</v>
      </c>
      <c r="W27" s="44">
        <v>2</v>
      </c>
      <c r="X27" s="48">
        <f t="shared" si="3"/>
        <v>1.4</v>
      </c>
      <c r="Y27" s="44">
        <v>145</v>
      </c>
      <c r="Z27" s="44">
        <v>2</v>
      </c>
      <c r="AA27" s="46">
        <f t="shared" si="4"/>
        <v>1.4</v>
      </c>
    </row>
    <row r="28" spans="1:27" ht="12.75" customHeight="1">
      <c r="A28" s="57">
        <v>11</v>
      </c>
      <c r="B28" s="58">
        <v>219</v>
      </c>
      <c r="C28" s="59" t="s">
        <v>65</v>
      </c>
      <c r="D28" s="60" t="s">
        <v>240</v>
      </c>
      <c r="E28" s="73">
        <v>30</v>
      </c>
      <c r="F28" s="130" t="s">
        <v>377</v>
      </c>
      <c r="G28" s="44">
        <v>35</v>
      </c>
      <c r="H28" s="44">
        <v>31</v>
      </c>
      <c r="I28" s="44">
        <v>461</v>
      </c>
      <c r="J28" s="44">
        <v>117</v>
      </c>
      <c r="K28" s="43">
        <f t="shared" si="0"/>
        <v>25.4</v>
      </c>
      <c r="L28" s="45">
        <v>29</v>
      </c>
      <c r="M28" s="44">
        <v>27</v>
      </c>
      <c r="N28" s="44">
        <v>425</v>
      </c>
      <c r="O28" s="44">
        <v>111</v>
      </c>
      <c r="P28" s="46">
        <f t="shared" si="1"/>
        <v>26.1</v>
      </c>
      <c r="Q28" s="38">
        <v>6</v>
      </c>
      <c r="R28" s="39">
        <v>4</v>
      </c>
      <c r="S28" s="39">
        <v>36</v>
      </c>
      <c r="T28" s="39">
        <v>6</v>
      </c>
      <c r="U28" s="43">
        <f t="shared" si="2"/>
        <v>16.7</v>
      </c>
      <c r="V28" s="47">
        <v>264</v>
      </c>
      <c r="W28" s="44">
        <v>26</v>
      </c>
      <c r="X28" s="48">
        <f t="shared" si="3"/>
        <v>9.8</v>
      </c>
      <c r="Y28" s="44">
        <v>264</v>
      </c>
      <c r="Z28" s="44">
        <v>26</v>
      </c>
      <c r="AA28" s="46">
        <f t="shared" si="4"/>
        <v>9.8</v>
      </c>
    </row>
    <row r="29" spans="1:27" ht="12.75" customHeight="1">
      <c r="A29" s="57">
        <v>11</v>
      </c>
      <c r="B29" s="58">
        <v>221</v>
      </c>
      <c r="C29" s="59" t="s">
        <v>65</v>
      </c>
      <c r="D29" s="60" t="s">
        <v>241</v>
      </c>
      <c r="E29" s="73">
        <v>40</v>
      </c>
      <c r="F29" s="130" t="s">
        <v>373</v>
      </c>
      <c r="G29" s="44">
        <v>51</v>
      </c>
      <c r="H29" s="44">
        <v>39</v>
      </c>
      <c r="I29" s="44">
        <v>602</v>
      </c>
      <c r="J29" s="44">
        <v>180</v>
      </c>
      <c r="K29" s="43">
        <f t="shared" si="0"/>
        <v>29.9</v>
      </c>
      <c r="L29" s="45">
        <v>51</v>
      </c>
      <c r="M29" s="44">
        <v>39</v>
      </c>
      <c r="N29" s="44">
        <v>602</v>
      </c>
      <c r="O29" s="44">
        <v>180</v>
      </c>
      <c r="P29" s="46">
        <f t="shared" si="1"/>
        <v>29.9</v>
      </c>
      <c r="Q29" s="38">
        <v>6</v>
      </c>
      <c r="R29" s="39">
        <v>4</v>
      </c>
      <c r="S29" s="39">
        <v>37</v>
      </c>
      <c r="T29" s="39">
        <v>4</v>
      </c>
      <c r="U29" s="43">
        <f t="shared" si="2"/>
        <v>10.8</v>
      </c>
      <c r="V29" s="47">
        <v>176</v>
      </c>
      <c r="W29" s="44">
        <v>10</v>
      </c>
      <c r="X29" s="48">
        <f t="shared" si="3"/>
        <v>5.7</v>
      </c>
      <c r="Y29" s="44">
        <v>137</v>
      </c>
      <c r="Z29" s="44">
        <v>2</v>
      </c>
      <c r="AA29" s="46">
        <f t="shared" si="4"/>
        <v>1.5</v>
      </c>
    </row>
    <row r="30" spans="1:27" ht="12.75" customHeight="1">
      <c r="A30" s="57">
        <v>11</v>
      </c>
      <c r="B30" s="58">
        <v>222</v>
      </c>
      <c r="C30" s="59" t="s">
        <v>65</v>
      </c>
      <c r="D30" s="60" t="s">
        <v>242</v>
      </c>
      <c r="E30" s="73">
        <v>35</v>
      </c>
      <c r="F30" s="130" t="s">
        <v>373</v>
      </c>
      <c r="G30" s="44">
        <v>53</v>
      </c>
      <c r="H30" s="44">
        <v>42</v>
      </c>
      <c r="I30" s="44">
        <v>724</v>
      </c>
      <c r="J30" s="44">
        <v>207</v>
      </c>
      <c r="K30" s="43">
        <f t="shared" si="0"/>
        <v>28.6</v>
      </c>
      <c r="L30" s="45">
        <v>47</v>
      </c>
      <c r="M30" s="44">
        <v>40</v>
      </c>
      <c r="N30" s="44">
        <v>679</v>
      </c>
      <c r="O30" s="44">
        <v>204</v>
      </c>
      <c r="P30" s="46">
        <f t="shared" si="1"/>
        <v>30</v>
      </c>
      <c r="Q30" s="38">
        <v>6</v>
      </c>
      <c r="R30" s="39">
        <v>2</v>
      </c>
      <c r="S30" s="39">
        <v>45</v>
      </c>
      <c r="T30" s="39">
        <v>3</v>
      </c>
      <c r="U30" s="43">
        <f t="shared" si="2"/>
        <v>6.7</v>
      </c>
      <c r="V30" s="47">
        <v>191</v>
      </c>
      <c r="W30" s="44">
        <v>15</v>
      </c>
      <c r="X30" s="48">
        <f t="shared" si="3"/>
        <v>7.9</v>
      </c>
      <c r="Y30" s="44">
        <v>149</v>
      </c>
      <c r="Z30" s="44">
        <v>8</v>
      </c>
      <c r="AA30" s="46">
        <f t="shared" si="4"/>
        <v>5.4</v>
      </c>
    </row>
    <row r="31" spans="1:27" ht="12.75" customHeight="1">
      <c r="A31" s="57">
        <v>11</v>
      </c>
      <c r="B31" s="58">
        <v>223</v>
      </c>
      <c r="C31" s="59" t="s">
        <v>65</v>
      </c>
      <c r="D31" s="60" t="s">
        <v>243</v>
      </c>
      <c r="E31" s="73">
        <v>40</v>
      </c>
      <c r="F31" s="130" t="s">
        <v>378</v>
      </c>
      <c r="G31" s="44">
        <v>41</v>
      </c>
      <c r="H31" s="44">
        <v>38</v>
      </c>
      <c r="I31" s="44">
        <v>703</v>
      </c>
      <c r="J31" s="44">
        <v>235</v>
      </c>
      <c r="K31" s="43">
        <f t="shared" si="0"/>
        <v>33.4</v>
      </c>
      <c r="L31" s="45">
        <v>41</v>
      </c>
      <c r="M31" s="44">
        <v>38</v>
      </c>
      <c r="N31" s="44">
        <v>703</v>
      </c>
      <c r="O31" s="44">
        <v>235</v>
      </c>
      <c r="P31" s="46">
        <f t="shared" si="1"/>
        <v>33.4</v>
      </c>
      <c r="Q31" s="38">
        <v>6</v>
      </c>
      <c r="R31" s="39">
        <v>5</v>
      </c>
      <c r="S31" s="39">
        <v>25</v>
      </c>
      <c r="T31" s="39">
        <v>7</v>
      </c>
      <c r="U31" s="43">
        <f t="shared" si="2"/>
        <v>28</v>
      </c>
      <c r="V31" s="47">
        <v>74</v>
      </c>
      <c r="W31" s="44">
        <v>6</v>
      </c>
      <c r="X31" s="48">
        <f t="shared" si="3"/>
        <v>8.1</v>
      </c>
      <c r="Y31" s="44">
        <v>56</v>
      </c>
      <c r="Z31" s="44">
        <v>5</v>
      </c>
      <c r="AA31" s="46">
        <f t="shared" si="4"/>
        <v>8.9</v>
      </c>
    </row>
    <row r="32" spans="1:27" ht="12.75" customHeight="1">
      <c r="A32" s="57">
        <v>11</v>
      </c>
      <c r="B32" s="58">
        <v>224</v>
      </c>
      <c r="C32" s="59" t="s">
        <v>65</v>
      </c>
      <c r="D32" s="60" t="s">
        <v>244</v>
      </c>
      <c r="E32" s="73">
        <v>40</v>
      </c>
      <c r="F32" s="130" t="s">
        <v>413</v>
      </c>
      <c r="G32" s="44">
        <v>50</v>
      </c>
      <c r="H32" s="44">
        <v>40</v>
      </c>
      <c r="I32" s="44">
        <v>544</v>
      </c>
      <c r="J32" s="44">
        <v>148</v>
      </c>
      <c r="K32" s="43">
        <f t="shared" si="0"/>
        <v>27.2</v>
      </c>
      <c r="L32" s="45">
        <v>45</v>
      </c>
      <c r="M32" s="44">
        <v>37</v>
      </c>
      <c r="N32" s="44">
        <v>527</v>
      </c>
      <c r="O32" s="44">
        <v>145</v>
      </c>
      <c r="P32" s="46">
        <f t="shared" si="1"/>
        <v>27.5</v>
      </c>
      <c r="Q32" s="38">
        <v>5</v>
      </c>
      <c r="R32" s="39">
        <v>3</v>
      </c>
      <c r="S32" s="39">
        <v>17</v>
      </c>
      <c r="T32" s="39">
        <v>3</v>
      </c>
      <c r="U32" s="43">
        <f t="shared" si="2"/>
        <v>17.6</v>
      </c>
      <c r="V32" s="47">
        <v>93</v>
      </c>
      <c r="W32" s="44">
        <v>10</v>
      </c>
      <c r="X32" s="48">
        <f t="shared" si="3"/>
        <v>10.8</v>
      </c>
      <c r="Y32" s="44">
        <v>61</v>
      </c>
      <c r="Z32" s="44">
        <v>2</v>
      </c>
      <c r="AA32" s="46">
        <f t="shared" si="4"/>
        <v>3.3</v>
      </c>
    </row>
    <row r="33" spans="1:27" ht="12.75" customHeight="1">
      <c r="A33" s="57">
        <v>11</v>
      </c>
      <c r="B33" s="58">
        <v>225</v>
      </c>
      <c r="C33" s="59" t="s">
        <v>65</v>
      </c>
      <c r="D33" s="60" t="s">
        <v>245</v>
      </c>
      <c r="E33" s="73">
        <v>30</v>
      </c>
      <c r="F33" s="130"/>
      <c r="G33" s="44">
        <v>36</v>
      </c>
      <c r="H33" s="44">
        <v>25</v>
      </c>
      <c r="I33" s="44">
        <v>606</v>
      </c>
      <c r="J33" s="44">
        <v>159</v>
      </c>
      <c r="K33" s="43">
        <f t="shared" si="0"/>
        <v>26.2</v>
      </c>
      <c r="L33" s="45">
        <v>36</v>
      </c>
      <c r="M33" s="44">
        <v>25</v>
      </c>
      <c r="N33" s="44">
        <v>606</v>
      </c>
      <c r="O33" s="44">
        <v>159</v>
      </c>
      <c r="P33" s="46">
        <f t="shared" si="1"/>
        <v>26.2</v>
      </c>
      <c r="Q33" s="38">
        <v>6</v>
      </c>
      <c r="R33" s="39">
        <v>2</v>
      </c>
      <c r="S33" s="39">
        <v>39</v>
      </c>
      <c r="T33" s="39">
        <v>3</v>
      </c>
      <c r="U33" s="43">
        <f t="shared" si="2"/>
        <v>7.7</v>
      </c>
      <c r="V33" s="47">
        <v>283</v>
      </c>
      <c r="W33" s="44">
        <v>25</v>
      </c>
      <c r="X33" s="48">
        <f>IF(V33=""," ",ROUND(W33/V33*100,1))</f>
        <v>8.8</v>
      </c>
      <c r="Y33" s="44">
        <v>108</v>
      </c>
      <c r="Z33" s="44">
        <v>5</v>
      </c>
      <c r="AA33" s="46">
        <f t="shared" si="4"/>
        <v>4.6</v>
      </c>
    </row>
    <row r="34" spans="1:27" ht="12.75" customHeight="1">
      <c r="A34" s="57">
        <v>11</v>
      </c>
      <c r="B34" s="58">
        <v>226</v>
      </c>
      <c r="C34" s="59" t="s">
        <v>65</v>
      </c>
      <c r="D34" s="60" t="s">
        <v>246</v>
      </c>
      <c r="E34" s="73"/>
      <c r="F34" s="130"/>
      <c r="G34" s="44"/>
      <c r="H34" s="44"/>
      <c r="I34" s="44"/>
      <c r="J34" s="44"/>
      <c r="K34" s="43" t="str">
        <f t="shared" si="0"/>
        <v> </v>
      </c>
      <c r="L34" s="45">
        <v>24</v>
      </c>
      <c r="M34" s="44">
        <v>22</v>
      </c>
      <c r="N34" s="44">
        <v>268</v>
      </c>
      <c r="O34" s="44">
        <v>65</v>
      </c>
      <c r="P34" s="46">
        <f t="shared" si="1"/>
        <v>24.3</v>
      </c>
      <c r="Q34" s="38">
        <v>6</v>
      </c>
      <c r="R34" s="39">
        <v>2</v>
      </c>
      <c r="S34" s="39">
        <v>28</v>
      </c>
      <c r="T34" s="39">
        <v>2</v>
      </c>
      <c r="U34" s="43">
        <f t="shared" si="2"/>
        <v>7.1</v>
      </c>
      <c r="V34" s="203">
        <v>53</v>
      </c>
      <c r="W34" s="204">
        <v>2</v>
      </c>
      <c r="X34" s="205">
        <f>IF(V34=""," ",ROUND(W34/V34*100,1))</f>
        <v>3.8</v>
      </c>
      <c r="Y34" s="204">
        <v>53</v>
      </c>
      <c r="Z34" s="204">
        <v>2</v>
      </c>
      <c r="AA34" s="206">
        <f t="shared" si="4"/>
        <v>3.8</v>
      </c>
    </row>
    <row r="35" spans="1:27" ht="12.75" customHeight="1">
      <c r="A35" s="57">
        <v>11</v>
      </c>
      <c r="B35" s="58">
        <v>227</v>
      </c>
      <c r="C35" s="59" t="s">
        <v>65</v>
      </c>
      <c r="D35" s="60" t="s">
        <v>247</v>
      </c>
      <c r="E35" s="73">
        <v>40</v>
      </c>
      <c r="F35" s="130" t="s">
        <v>374</v>
      </c>
      <c r="G35" s="44">
        <v>62</v>
      </c>
      <c r="H35" s="44">
        <v>54</v>
      </c>
      <c r="I35" s="44">
        <v>991</v>
      </c>
      <c r="J35" s="44">
        <v>358</v>
      </c>
      <c r="K35" s="43">
        <f t="shared" si="0"/>
        <v>36.1</v>
      </c>
      <c r="L35" s="45">
        <v>29</v>
      </c>
      <c r="M35" s="44">
        <v>25</v>
      </c>
      <c r="N35" s="44">
        <v>383</v>
      </c>
      <c r="O35" s="44">
        <v>107</v>
      </c>
      <c r="P35" s="46">
        <f>IF(L35=""," ",ROUND(O35/N35*100,1))</f>
        <v>27.9</v>
      </c>
      <c r="Q35" s="38">
        <v>6</v>
      </c>
      <c r="R35" s="39">
        <v>4</v>
      </c>
      <c r="S35" s="39">
        <v>38</v>
      </c>
      <c r="T35" s="39">
        <v>7</v>
      </c>
      <c r="U35" s="43">
        <f>IF(Q35=""," ",ROUND(T35/S35*100,1))</f>
        <v>18.4</v>
      </c>
      <c r="V35" s="47">
        <v>77</v>
      </c>
      <c r="W35" s="44">
        <v>7</v>
      </c>
      <c r="X35" s="48">
        <f>IF(V35=""," ",ROUND(W35/V35*100,1))</f>
        <v>9.1</v>
      </c>
      <c r="Y35" s="44">
        <v>77</v>
      </c>
      <c r="Z35" s="44">
        <v>7</v>
      </c>
      <c r="AA35" s="46">
        <f t="shared" si="4"/>
        <v>9.1</v>
      </c>
    </row>
    <row r="36" spans="1:27" ht="12.75" customHeight="1">
      <c r="A36" s="57">
        <v>11</v>
      </c>
      <c r="B36" s="58">
        <v>228</v>
      </c>
      <c r="C36" s="59" t="s">
        <v>65</v>
      </c>
      <c r="D36" s="60" t="s">
        <v>248</v>
      </c>
      <c r="E36" s="73">
        <v>40</v>
      </c>
      <c r="F36" s="130"/>
      <c r="G36" s="51">
        <v>33</v>
      </c>
      <c r="H36" s="44">
        <v>27</v>
      </c>
      <c r="I36" s="51">
        <v>331</v>
      </c>
      <c r="J36" s="44">
        <v>96</v>
      </c>
      <c r="K36" s="43">
        <f t="shared" si="0"/>
        <v>29</v>
      </c>
      <c r="L36" s="52">
        <v>27</v>
      </c>
      <c r="M36" s="44">
        <v>23</v>
      </c>
      <c r="N36" s="51">
        <v>301</v>
      </c>
      <c r="O36" s="44">
        <v>92</v>
      </c>
      <c r="P36" s="46">
        <f>IF(L36=""," ",ROUND(O36/N36*100,1))</f>
        <v>30.6</v>
      </c>
      <c r="Q36" s="40">
        <v>6</v>
      </c>
      <c r="R36" s="39">
        <v>4</v>
      </c>
      <c r="S36" s="42">
        <v>30</v>
      </c>
      <c r="T36" s="39">
        <v>4</v>
      </c>
      <c r="U36" s="43">
        <f>IF(Q36=""," ",ROUND(T36/S36*100,1))</f>
        <v>13.3</v>
      </c>
      <c r="V36" s="53">
        <v>70</v>
      </c>
      <c r="W36" s="44">
        <v>7</v>
      </c>
      <c r="X36" s="48">
        <f>IF(V36=""," ",ROUND(W36/V36*100,1))</f>
        <v>10</v>
      </c>
      <c r="Y36" s="44">
        <v>63</v>
      </c>
      <c r="Z36" s="44">
        <v>5</v>
      </c>
      <c r="AA36" s="46">
        <f t="shared" si="4"/>
        <v>7.9</v>
      </c>
    </row>
    <row r="37" spans="1:27" ht="12.75" customHeight="1">
      <c r="A37" s="57">
        <v>11</v>
      </c>
      <c r="B37" s="58">
        <v>229</v>
      </c>
      <c r="C37" s="59" t="s">
        <v>65</v>
      </c>
      <c r="D37" s="60" t="s">
        <v>249</v>
      </c>
      <c r="E37" s="73">
        <v>50</v>
      </c>
      <c r="F37" s="130" t="s">
        <v>373</v>
      </c>
      <c r="G37" s="51">
        <v>24</v>
      </c>
      <c r="H37" s="44">
        <v>22</v>
      </c>
      <c r="I37" s="51">
        <v>287</v>
      </c>
      <c r="J37" s="44">
        <v>81</v>
      </c>
      <c r="K37" s="43">
        <f aca="true" t="shared" si="5" ref="K37:K82">IF(G37=""," ",ROUND(J37/I37*100,1))</f>
        <v>28.2</v>
      </c>
      <c r="L37" s="52">
        <v>18</v>
      </c>
      <c r="M37" s="44">
        <v>17</v>
      </c>
      <c r="N37" s="51">
        <v>257</v>
      </c>
      <c r="O37" s="44">
        <v>74</v>
      </c>
      <c r="P37" s="46">
        <f aca="true" t="shared" si="6" ref="P37:P81">IF(L37=""," ",ROUND(O37/N37*100,1))</f>
        <v>28.8</v>
      </c>
      <c r="Q37" s="40">
        <v>6</v>
      </c>
      <c r="R37" s="39">
        <v>5</v>
      </c>
      <c r="S37" s="42">
        <v>30</v>
      </c>
      <c r="T37" s="39">
        <v>7</v>
      </c>
      <c r="U37" s="43">
        <f aca="true" t="shared" si="7" ref="U37:U81">IF(Q37=""," ",ROUND(T37/S37*100,1))</f>
        <v>23.3</v>
      </c>
      <c r="V37" s="53">
        <v>65</v>
      </c>
      <c r="W37" s="44">
        <v>4</v>
      </c>
      <c r="X37" s="48">
        <f aca="true" t="shared" si="8" ref="X37:X81">IF(V37=""," ",ROUND(W37/V37*100,1))</f>
        <v>6.2</v>
      </c>
      <c r="Y37" s="44">
        <v>65</v>
      </c>
      <c r="Z37" s="44">
        <v>4</v>
      </c>
      <c r="AA37" s="46">
        <f aca="true" t="shared" si="9" ref="AA37:AA81">IF(Y37=""," ",ROUND(Z37/Y37*100,1))</f>
        <v>6.2</v>
      </c>
    </row>
    <row r="38" spans="1:27" ht="12.75" customHeight="1">
      <c r="A38" s="57">
        <v>11</v>
      </c>
      <c r="B38" s="58">
        <v>230</v>
      </c>
      <c r="C38" s="59" t="s">
        <v>65</v>
      </c>
      <c r="D38" s="60" t="s">
        <v>250</v>
      </c>
      <c r="E38" s="73">
        <v>35</v>
      </c>
      <c r="F38" s="130" t="s">
        <v>373</v>
      </c>
      <c r="G38" s="51">
        <v>40</v>
      </c>
      <c r="H38" s="44">
        <v>34</v>
      </c>
      <c r="I38" s="51">
        <v>483</v>
      </c>
      <c r="J38" s="44">
        <v>134</v>
      </c>
      <c r="K38" s="43">
        <f t="shared" si="5"/>
        <v>27.7</v>
      </c>
      <c r="L38" s="52">
        <v>24</v>
      </c>
      <c r="M38" s="44">
        <v>22</v>
      </c>
      <c r="N38" s="51">
        <v>356</v>
      </c>
      <c r="O38" s="44">
        <v>104</v>
      </c>
      <c r="P38" s="46">
        <f t="shared" si="6"/>
        <v>29.2</v>
      </c>
      <c r="Q38" s="40">
        <v>6</v>
      </c>
      <c r="R38" s="39">
        <v>4</v>
      </c>
      <c r="S38" s="42">
        <v>38</v>
      </c>
      <c r="T38" s="39">
        <v>6</v>
      </c>
      <c r="U38" s="43">
        <f t="shared" si="7"/>
        <v>15.8</v>
      </c>
      <c r="V38" s="207">
        <v>86</v>
      </c>
      <c r="W38" s="204">
        <v>5</v>
      </c>
      <c r="X38" s="205">
        <f t="shared" si="8"/>
        <v>5.8</v>
      </c>
      <c r="Y38" s="204">
        <v>86</v>
      </c>
      <c r="Z38" s="204">
        <v>5</v>
      </c>
      <c r="AA38" s="46">
        <f t="shared" si="9"/>
        <v>5.8</v>
      </c>
    </row>
    <row r="39" spans="1:27" ht="12.75" customHeight="1">
      <c r="A39" s="57">
        <v>11</v>
      </c>
      <c r="B39" s="58">
        <v>231</v>
      </c>
      <c r="C39" s="59" t="s">
        <v>65</v>
      </c>
      <c r="D39" s="60" t="s">
        <v>251</v>
      </c>
      <c r="E39" s="73">
        <v>40</v>
      </c>
      <c r="F39" s="130" t="s">
        <v>378</v>
      </c>
      <c r="G39" s="51">
        <v>32</v>
      </c>
      <c r="H39" s="44">
        <v>25</v>
      </c>
      <c r="I39" s="51">
        <v>309</v>
      </c>
      <c r="J39" s="44">
        <v>85</v>
      </c>
      <c r="K39" s="43">
        <f t="shared" si="5"/>
        <v>27.5</v>
      </c>
      <c r="L39" s="52">
        <v>27</v>
      </c>
      <c r="M39" s="44">
        <v>22</v>
      </c>
      <c r="N39" s="51">
        <v>273</v>
      </c>
      <c r="O39" s="44">
        <v>81</v>
      </c>
      <c r="P39" s="46">
        <f t="shared" si="6"/>
        <v>29.7</v>
      </c>
      <c r="Q39" s="40">
        <v>5</v>
      </c>
      <c r="R39" s="39">
        <v>3</v>
      </c>
      <c r="S39" s="42">
        <v>36</v>
      </c>
      <c r="T39" s="39">
        <v>4</v>
      </c>
      <c r="U39" s="43">
        <f t="shared" si="7"/>
        <v>11.1</v>
      </c>
      <c r="V39" s="53">
        <v>88</v>
      </c>
      <c r="W39" s="44">
        <v>8</v>
      </c>
      <c r="X39" s="48">
        <f t="shared" si="8"/>
        <v>9.1</v>
      </c>
      <c r="Y39" s="44">
        <v>88</v>
      </c>
      <c r="Z39" s="44">
        <v>8</v>
      </c>
      <c r="AA39" s="46">
        <f t="shared" si="9"/>
        <v>9.1</v>
      </c>
    </row>
    <row r="40" spans="1:27" ht="12.75" customHeight="1">
      <c r="A40" s="57">
        <v>11</v>
      </c>
      <c r="B40" s="58">
        <v>232</v>
      </c>
      <c r="C40" s="59" t="s">
        <v>65</v>
      </c>
      <c r="D40" s="60" t="s">
        <v>252</v>
      </c>
      <c r="E40" s="73">
        <v>40</v>
      </c>
      <c r="F40" s="130" t="s">
        <v>373</v>
      </c>
      <c r="G40" s="51">
        <v>49</v>
      </c>
      <c r="H40" s="44">
        <v>47</v>
      </c>
      <c r="I40" s="51">
        <v>610</v>
      </c>
      <c r="J40" s="44">
        <v>227</v>
      </c>
      <c r="K40" s="43">
        <f t="shared" si="5"/>
        <v>37.2</v>
      </c>
      <c r="L40" s="52">
        <v>36</v>
      </c>
      <c r="M40" s="44">
        <v>35</v>
      </c>
      <c r="N40" s="51">
        <v>470</v>
      </c>
      <c r="O40" s="44">
        <v>183</v>
      </c>
      <c r="P40" s="46">
        <f t="shared" si="6"/>
        <v>38.9</v>
      </c>
      <c r="Q40" s="40">
        <v>6</v>
      </c>
      <c r="R40" s="39">
        <v>5</v>
      </c>
      <c r="S40" s="42">
        <v>34</v>
      </c>
      <c r="T40" s="39">
        <v>8</v>
      </c>
      <c r="U40" s="43">
        <f t="shared" si="7"/>
        <v>23.5</v>
      </c>
      <c r="V40" s="53">
        <v>121</v>
      </c>
      <c r="W40" s="44">
        <v>17</v>
      </c>
      <c r="X40" s="48">
        <f t="shared" si="8"/>
        <v>14</v>
      </c>
      <c r="Y40" s="44">
        <v>62</v>
      </c>
      <c r="Z40" s="44">
        <v>7</v>
      </c>
      <c r="AA40" s="46">
        <f t="shared" si="9"/>
        <v>11.3</v>
      </c>
    </row>
    <row r="41" spans="1:27" ht="12.75" customHeight="1">
      <c r="A41" s="57">
        <v>11</v>
      </c>
      <c r="B41" s="58">
        <v>233</v>
      </c>
      <c r="C41" s="59" t="s">
        <v>65</v>
      </c>
      <c r="D41" s="60" t="s">
        <v>253</v>
      </c>
      <c r="E41" s="73">
        <v>40</v>
      </c>
      <c r="F41" s="130" t="s">
        <v>375</v>
      </c>
      <c r="G41" s="51">
        <v>38</v>
      </c>
      <c r="H41" s="44">
        <v>32</v>
      </c>
      <c r="I41" s="51">
        <v>466</v>
      </c>
      <c r="J41" s="44">
        <v>143</v>
      </c>
      <c r="K41" s="43">
        <f t="shared" si="5"/>
        <v>30.7</v>
      </c>
      <c r="L41" s="52">
        <v>32</v>
      </c>
      <c r="M41" s="44">
        <v>28</v>
      </c>
      <c r="N41" s="51">
        <v>427</v>
      </c>
      <c r="O41" s="44">
        <v>136</v>
      </c>
      <c r="P41" s="46">
        <f t="shared" si="6"/>
        <v>31.9</v>
      </c>
      <c r="Q41" s="40">
        <v>6</v>
      </c>
      <c r="R41" s="39">
        <v>4</v>
      </c>
      <c r="S41" s="42">
        <v>39</v>
      </c>
      <c r="T41" s="39">
        <v>7</v>
      </c>
      <c r="U41" s="43">
        <f t="shared" si="7"/>
        <v>17.9</v>
      </c>
      <c r="V41" s="53">
        <v>40</v>
      </c>
      <c r="W41" s="44">
        <v>1</v>
      </c>
      <c r="X41" s="48">
        <f t="shared" si="8"/>
        <v>2.5</v>
      </c>
      <c r="Y41" s="44">
        <v>35</v>
      </c>
      <c r="Z41" s="44">
        <v>0</v>
      </c>
      <c r="AA41" s="46">
        <f t="shared" si="9"/>
        <v>0</v>
      </c>
    </row>
    <row r="42" spans="1:27" ht="12.75" customHeight="1">
      <c r="A42" s="57">
        <v>11</v>
      </c>
      <c r="B42" s="58">
        <v>234</v>
      </c>
      <c r="C42" s="59" t="s">
        <v>65</v>
      </c>
      <c r="D42" s="60" t="s">
        <v>254</v>
      </c>
      <c r="E42" s="73">
        <v>40</v>
      </c>
      <c r="F42" s="130" t="s">
        <v>374</v>
      </c>
      <c r="G42" s="51">
        <v>54</v>
      </c>
      <c r="H42" s="44">
        <v>41</v>
      </c>
      <c r="I42" s="51">
        <v>595</v>
      </c>
      <c r="J42" s="44">
        <v>155</v>
      </c>
      <c r="K42" s="43">
        <f t="shared" si="5"/>
        <v>26.1</v>
      </c>
      <c r="L42" s="52">
        <v>48</v>
      </c>
      <c r="M42" s="44">
        <v>37</v>
      </c>
      <c r="N42" s="51">
        <v>561</v>
      </c>
      <c r="O42" s="44">
        <v>149</v>
      </c>
      <c r="P42" s="46">
        <f t="shared" si="6"/>
        <v>26.6</v>
      </c>
      <c r="Q42" s="40">
        <v>6</v>
      </c>
      <c r="R42" s="39">
        <v>4</v>
      </c>
      <c r="S42" s="42">
        <v>34</v>
      </c>
      <c r="T42" s="39">
        <v>6</v>
      </c>
      <c r="U42" s="43">
        <f t="shared" si="7"/>
        <v>17.6</v>
      </c>
      <c r="V42" s="53">
        <v>78</v>
      </c>
      <c r="W42" s="44">
        <v>3</v>
      </c>
      <c r="X42" s="48">
        <f t="shared" si="8"/>
        <v>3.8</v>
      </c>
      <c r="Y42" s="44">
        <v>57</v>
      </c>
      <c r="Z42" s="44">
        <v>2</v>
      </c>
      <c r="AA42" s="46">
        <f t="shared" si="9"/>
        <v>3.5</v>
      </c>
    </row>
    <row r="43" spans="1:27" ht="12.75" customHeight="1">
      <c r="A43" s="57">
        <v>11</v>
      </c>
      <c r="B43" s="58">
        <v>235</v>
      </c>
      <c r="C43" s="59" t="s">
        <v>65</v>
      </c>
      <c r="D43" s="60" t="s">
        <v>255</v>
      </c>
      <c r="E43" s="73">
        <v>40</v>
      </c>
      <c r="F43" s="130" t="s">
        <v>377</v>
      </c>
      <c r="G43" s="44">
        <v>36</v>
      </c>
      <c r="H43" s="44">
        <v>30</v>
      </c>
      <c r="I43" s="44">
        <v>464</v>
      </c>
      <c r="J43" s="44">
        <v>142</v>
      </c>
      <c r="K43" s="43">
        <f t="shared" si="5"/>
        <v>30.6</v>
      </c>
      <c r="L43" s="45">
        <v>24</v>
      </c>
      <c r="M43" s="44">
        <v>19</v>
      </c>
      <c r="N43" s="44">
        <v>302</v>
      </c>
      <c r="O43" s="44">
        <v>78</v>
      </c>
      <c r="P43" s="46">
        <f t="shared" si="6"/>
        <v>25.8</v>
      </c>
      <c r="Q43" s="38">
        <v>6</v>
      </c>
      <c r="R43" s="39">
        <v>3</v>
      </c>
      <c r="S43" s="39">
        <v>32</v>
      </c>
      <c r="T43" s="39">
        <v>3</v>
      </c>
      <c r="U43" s="43">
        <f t="shared" si="7"/>
        <v>9.4</v>
      </c>
      <c r="V43" s="203">
        <v>63</v>
      </c>
      <c r="W43" s="204">
        <v>2</v>
      </c>
      <c r="X43" s="205">
        <f t="shared" si="8"/>
        <v>3.2</v>
      </c>
      <c r="Y43" s="204">
        <v>63</v>
      </c>
      <c r="Z43" s="204">
        <v>2</v>
      </c>
      <c r="AA43" s="46">
        <f t="shared" si="9"/>
        <v>3.2</v>
      </c>
    </row>
    <row r="44" spans="1:27" ht="12.75" customHeight="1">
      <c r="A44" s="57">
        <v>11</v>
      </c>
      <c r="B44" s="58">
        <v>237</v>
      </c>
      <c r="C44" s="59" t="s">
        <v>65</v>
      </c>
      <c r="D44" s="60" t="s">
        <v>256</v>
      </c>
      <c r="E44" s="73">
        <v>35</v>
      </c>
      <c r="F44" s="130" t="s">
        <v>373</v>
      </c>
      <c r="G44" s="51">
        <v>41</v>
      </c>
      <c r="H44" s="44">
        <v>30</v>
      </c>
      <c r="I44" s="51">
        <v>396</v>
      </c>
      <c r="J44" s="44">
        <v>126</v>
      </c>
      <c r="K44" s="43">
        <f t="shared" si="5"/>
        <v>31.8</v>
      </c>
      <c r="L44" s="52">
        <v>32</v>
      </c>
      <c r="M44" s="44">
        <v>28</v>
      </c>
      <c r="N44" s="51">
        <v>384</v>
      </c>
      <c r="O44" s="44">
        <v>123</v>
      </c>
      <c r="P44" s="46">
        <f t="shared" si="6"/>
        <v>32</v>
      </c>
      <c r="Q44" s="40">
        <v>6</v>
      </c>
      <c r="R44" s="39">
        <v>3</v>
      </c>
      <c r="S44" s="42">
        <v>38</v>
      </c>
      <c r="T44" s="39">
        <v>3</v>
      </c>
      <c r="U44" s="43">
        <f t="shared" si="7"/>
        <v>7.9</v>
      </c>
      <c r="V44" s="53">
        <v>89</v>
      </c>
      <c r="W44" s="44">
        <v>3</v>
      </c>
      <c r="X44" s="48">
        <f t="shared" si="8"/>
        <v>3.4</v>
      </c>
      <c r="Y44" s="44">
        <v>69</v>
      </c>
      <c r="Z44" s="44">
        <v>3</v>
      </c>
      <c r="AA44" s="46">
        <f t="shared" si="9"/>
        <v>4.3</v>
      </c>
    </row>
    <row r="45" spans="1:27" ht="12.75" customHeight="1">
      <c r="A45" s="57">
        <v>11</v>
      </c>
      <c r="B45" s="58">
        <v>238</v>
      </c>
      <c r="C45" s="59" t="s">
        <v>65</v>
      </c>
      <c r="D45" s="60" t="s">
        <v>257</v>
      </c>
      <c r="E45" s="73">
        <v>30</v>
      </c>
      <c r="F45" s="130" t="s">
        <v>374</v>
      </c>
      <c r="G45" s="51">
        <v>39</v>
      </c>
      <c r="H45" s="44">
        <v>27</v>
      </c>
      <c r="I45" s="51">
        <v>370</v>
      </c>
      <c r="J45" s="44">
        <v>79</v>
      </c>
      <c r="K45" s="43">
        <f t="shared" si="5"/>
        <v>21.4</v>
      </c>
      <c r="L45" s="52">
        <v>33</v>
      </c>
      <c r="M45" s="44">
        <v>24</v>
      </c>
      <c r="N45" s="51">
        <v>328</v>
      </c>
      <c r="O45" s="44">
        <v>74</v>
      </c>
      <c r="P45" s="46">
        <f t="shared" si="6"/>
        <v>22.6</v>
      </c>
      <c r="Q45" s="40">
        <v>6</v>
      </c>
      <c r="R45" s="39">
        <v>3</v>
      </c>
      <c r="S45" s="42">
        <v>42</v>
      </c>
      <c r="T45" s="39">
        <v>5</v>
      </c>
      <c r="U45" s="43">
        <f t="shared" si="7"/>
        <v>11.9</v>
      </c>
      <c r="V45" s="53">
        <v>73</v>
      </c>
      <c r="W45" s="44">
        <v>1</v>
      </c>
      <c r="X45" s="48">
        <f t="shared" si="8"/>
        <v>1.4</v>
      </c>
      <c r="Y45" s="44">
        <v>60</v>
      </c>
      <c r="Z45" s="44">
        <v>1</v>
      </c>
      <c r="AA45" s="46">
        <f t="shared" si="9"/>
        <v>1.7</v>
      </c>
    </row>
    <row r="46" spans="1:27" ht="12.75" customHeight="1">
      <c r="A46" s="57">
        <v>11</v>
      </c>
      <c r="B46" s="58">
        <v>239</v>
      </c>
      <c r="C46" s="59" t="s">
        <v>65</v>
      </c>
      <c r="D46" s="60" t="s">
        <v>258</v>
      </c>
      <c r="E46" s="73">
        <v>30</v>
      </c>
      <c r="F46" s="130" t="s">
        <v>425</v>
      </c>
      <c r="G46" s="44">
        <v>41</v>
      </c>
      <c r="H46" s="44">
        <v>28</v>
      </c>
      <c r="I46" s="44">
        <v>427</v>
      </c>
      <c r="J46" s="44">
        <v>82</v>
      </c>
      <c r="K46" s="43">
        <f t="shared" si="5"/>
        <v>19.2</v>
      </c>
      <c r="L46" s="45">
        <v>35</v>
      </c>
      <c r="M46" s="44">
        <v>25</v>
      </c>
      <c r="N46" s="44">
        <v>393</v>
      </c>
      <c r="O46" s="44">
        <v>78</v>
      </c>
      <c r="P46" s="46">
        <f t="shared" si="6"/>
        <v>19.8</v>
      </c>
      <c r="Q46" s="38">
        <v>6</v>
      </c>
      <c r="R46" s="39">
        <v>3</v>
      </c>
      <c r="S46" s="39">
        <v>34</v>
      </c>
      <c r="T46" s="39">
        <v>4</v>
      </c>
      <c r="U46" s="43">
        <f t="shared" si="7"/>
        <v>11.8</v>
      </c>
      <c r="V46" s="203">
        <v>107</v>
      </c>
      <c r="W46" s="204">
        <v>6</v>
      </c>
      <c r="X46" s="205">
        <f t="shared" si="8"/>
        <v>5.6</v>
      </c>
      <c r="Y46" s="204">
        <v>93</v>
      </c>
      <c r="Z46" s="204">
        <v>3</v>
      </c>
      <c r="AA46" s="206">
        <f t="shared" si="9"/>
        <v>3.2</v>
      </c>
    </row>
    <row r="47" spans="1:27" ht="12.75" customHeight="1">
      <c r="A47" s="57">
        <v>11</v>
      </c>
      <c r="B47" s="58">
        <v>240</v>
      </c>
      <c r="C47" s="59" t="s">
        <v>65</v>
      </c>
      <c r="D47" s="60" t="s">
        <v>259</v>
      </c>
      <c r="E47" s="73">
        <v>35</v>
      </c>
      <c r="F47" s="130" t="s">
        <v>378</v>
      </c>
      <c r="G47" s="51">
        <v>18</v>
      </c>
      <c r="H47" s="44">
        <v>16</v>
      </c>
      <c r="I47" s="51">
        <v>199</v>
      </c>
      <c r="J47" s="44">
        <v>66</v>
      </c>
      <c r="K47" s="43">
        <f t="shared" si="5"/>
        <v>33.2</v>
      </c>
      <c r="L47" s="52">
        <v>18</v>
      </c>
      <c r="M47" s="44">
        <v>16</v>
      </c>
      <c r="N47" s="51">
        <v>199</v>
      </c>
      <c r="O47" s="44">
        <v>66</v>
      </c>
      <c r="P47" s="46">
        <f t="shared" si="6"/>
        <v>33.2</v>
      </c>
      <c r="Q47" s="40">
        <v>6</v>
      </c>
      <c r="R47" s="39">
        <v>4</v>
      </c>
      <c r="S47" s="42">
        <v>40</v>
      </c>
      <c r="T47" s="39">
        <v>6</v>
      </c>
      <c r="U47" s="43">
        <f t="shared" si="7"/>
        <v>15</v>
      </c>
      <c r="V47" s="53">
        <v>39</v>
      </c>
      <c r="W47" s="44">
        <v>2</v>
      </c>
      <c r="X47" s="48">
        <f t="shared" si="8"/>
        <v>5.1</v>
      </c>
      <c r="Y47" s="44">
        <v>39</v>
      </c>
      <c r="Z47" s="44">
        <v>2</v>
      </c>
      <c r="AA47" s="46">
        <f t="shared" si="9"/>
        <v>5.1</v>
      </c>
    </row>
    <row r="48" spans="1:27" ht="12.75" customHeight="1">
      <c r="A48" s="57">
        <v>11</v>
      </c>
      <c r="B48" s="58">
        <v>241</v>
      </c>
      <c r="C48" s="59" t="s">
        <v>65</v>
      </c>
      <c r="D48" s="60" t="s">
        <v>260</v>
      </c>
      <c r="E48" s="73">
        <v>40</v>
      </c>
      <c r="F48" s="130" t="s">
        <v>377</v>
      </c>
      <c r="G48" s="51">
        <v>31</v>
      </c>
      <c r="H48" s="44">
        <v>28</v>
      </c>
      <c r="I48" s="51">
        <v>342</v>
      </c>
      <c r="J48" s="44">
        <v>116</v>
      </c>
      <c r="K48" s="43">
        <f t="shared" si="5"/>
        <v>33.9</v>
      </c>
      <c r="L48" s="52">
        <v>25</v>
      </c>
      <c r="M48" s="44">
        <v>22</v>
      </c>
      <c r="N48" s="51">
        <v>285</v>
      </c>
      <c r="O48" s="44">
        <v>94</v>
      </c>
      <c r="P48" s="46">
        <f t="shared" si="6"/>
        <v>33</v>
      </c>
      <c r="Q48" s="40">
        <v>5</v>
      </c>
      <c r="R48" s="39">
        <v>2</v>
      </c>
      <c r="S48" s="42">
        <v>29</v>
      </c>
      <c r="T48" s="39">
        <v>3</v>
      </c>
      <c r="U48" s="43">
        <f t="shared" si="7"/>
        <v>10.3</v>
      </c>
      <c r="V48" s="53">
        <v>50</v>
      </c>
      <c r="W48" s="44">
        <v>3</v>
      </c>
      <c r="X48" s="48">
        <f t="shared" si="8"/>
        <v>6</v>
      </c>
      <c r="Y48" s="44">
        <v>50</v>
      </c>
      <c r="Z48" s="44">
        <v>3</v>
      </c>
      <c r="AA48" s="46">
        <f t="shared" si="9"/>
        <v>6</v>
      </c>
    </row>
    <row r="49" spans="1:27" ht="12.75" customHeight="1">
      <c r="A49" s="57">
        <v>11</v>
      </c>
      <c r="B49" s="58">
        <v>242</v>
      </c>
      <c r="C49" s="59" t="s">
        <v>65</v>
      </c>
      <c r="D49" s="60" t="s">
        <v>261</v>
      </c>
      <c r="E49" s="73">
        <v>30</v>
      </c>
      <c r="F49" s="130" t="s">
        <v>373</v>
      </c>
      <c r="G49" s="51">
        <v>20</v>
      </c>
      <c r="H49" s="44">
        <v>15</v>
      </c>
      <c r="I49" s="51">
        <v>255</v>
      </c>
      <c r="J49" s="44">
        <v>50</v>
      </c>
      <c r="K49" s="43">
        <f t="shared" si="5"/>
        <v>19.6</v>
      </c>
      <c r="L49" s="52">
        <v>20</v>
      </c>
      <c r="M49" s="44">
        <v>15</v>
      </c>
      <c r="N49" s="51">
        <v>255</v>
      </c>
      <c r="O49" s="44">
        <v>50</v>
      </c>
      <c r="P49" s="46">
        <f t="shared" si="6"/>
        <v>19.6</v>
      </c>
      <c r="Q49" s="40">
        <v>6</v>
      </c>
      <c r="R49" s="39">
        <v>3</v>
      </c>
      <c r="S49" s="42">
        <v>34</v>
      </c>
      <c r="T49" s="39">
        <v>4</v>
      </c>
      <c r="U49" s="43">
        <f t="shared" si="7"/>
        <v>11.8</v>
      </c>
      <c r="V49" s="53">
        <v>36</v>
      </c>
      <c r="W49" s="44">
        <v>1</v>
      </c>
      <c r="X49" s="48">
        <f t="shared" si="8"/>
        <v>2.8</v>
      </c>
      <c r="Y49" s="44">
        <v>36</v>
      </c>
      <c r="Z49" s="44">
        <v>1</v>
      </c>
      <c r="AA49" s="46">
        <f t="shared" si="9"/>
        <v>2.8</v>
      </c>
    </row>
    <row r="50" spans="1:27" ht="12.75" customHeight="1">
      <c r="A50" s="57">
        <v>11</v>
      </c>
      <c r="B50" s="58">
        <v>243</v>
      </c>
      <c r="C50" s="59" t="s">
        <v>65</v>
      </c>
      <c r="D50" s="60" t="s">
        <v>262</v>
      </c>
      <c r="E50" s="73">
        <v>40</v>
      </c>
      <c r="F50" s="130" t="s">
        <v>377</v>
      </c>
      <c r="G50" s="51">
        <v>27</v>
      </c>
      <c r="H50" s="44">
        <v>20</v>
      </c>
      <c r="I50" s="51">
        <v>237</v>
      </c>
      <c r="J50" s="44">
        <v>95</v>
      </c>
      <c r="K50" s="43">
        <f t="shared" si="5"/>
        <v>40.1</v>
      </c>
      <c r="L50" s="52">
        <v>21</v>
      </c>
      <c r="M50" s="44">
        <v>19</v>
      </c>
      <c r="N50" s="51">
        <v>237</v>
      </c>
      <c r="O50" s="44">
        <v>62</v>
      </c>
      <c r="P50" s="46">
        <f t="shared" si="6"/>
        <v>26.2</v>
      </c>
      <c r="Q50" s="40">
        <v>6</v>
      </c>
      <c r="R50" s="39">
        <v>3</v>
      </c>
      <c r="S50" s="42">
        <v>35</v>
      </c>
      <c r="T50" s="39">
        <v>3</v>
      </c>
      <c r="U50" s="43">
        <f t="shared" si="7"/>
        <v>8.6</v>
      </c>
      <c r="V50" s="53">
        <v>72</v>
      </c>
      <c r="W50" s="44">
        <v>6</v>
      </c>
      <c r="X50" s="48">
        <f t="shared" si="8"/>
        <v>8.3</v>
      </c>
      <c r="Y50" s="44">
        <v>37</v>
      </c>
      <c r="Z50" s="44">
        <v>1</v>
      </c>
      <c r="AA50" s="46">
        <f t="shared" si="9"/>
        <v>2.7</v>
      </c>
    </row>
    <row r="51" spans="1:27" ht="12.75" customHeight="1">
      <c r="A51" s="57">
        <v>11</v>
      </c>
      <c r="B51" s="58">
        <v>245</v>
      </c>
      <c r="C51" s="59" t="s">
        <v>65</v>
      </c>
      <c r="D51" s="60" t="s">
        <v>263</v>
      </c>
      <c r="E51" s="73">
        <v>35</v>
      </c>
      <c r="F51" s="130" t="s">
        <v>376</v>
      </c>
      <c r="G51" s="51">
        <v>35</v>
      </c>
      <c r="H51" s="44">
        <v>26</v>
      </c>
      <c r="I51" s="51">
        <v>410</v>
      </c>
      <c r="J51" s="44">
        <v>89</v>
      </c>
      <c r="K51" s="43">
        <f t="shared" si="5"/>
        <v>21.7</v>
      </c>
      <c r="L51" s="52">
        <v>29</v>
      </c>
      <c r="M51" s="44">
        <v>26</v>
      </c>
      <c r="N51" s="51">
        <v>371</v>
      </c>
      <c r="O51" s="44">
        <v>89</v>
      </c>
      <c r="P51" s="46">
        <f t="shared" si="6"/>
        <v>24</v>
      </c>
      <c r="Q51" s="40">
        <v>6</v>
      </c>
      <c r="R51" s="39">
        <v>0</v>
      </c>
      <c r="S51" s="42">
        <v>39</v>
      </c>
      <c r="T51" s="39">
        <v>0</v>
      </c>
      <c r="U51" s="43">
        <f t="shared" si="7"/>
        <v>0</v>
      </c>
      <c r="V51" s="53">
        <v>62</v>
      </c>
      <c r="W51" s="44">
        <v>4</v>
      </c>
      <c r="X51" s="48">
        <f t="shared" si="8"/>
        <v>6.5</v>
      </c>
      <c r="Y51" s="44">
        <v>61</v>
      </c>
      <c r="Z51" s="44">
        <v>4</v>
      </c>
      <c r="AA51" s="46">
        <f t="shared" si="9"/>
        <v>6.6</v>
      </c>
    </row>
    <row r="52" spans="1:27" ht="12.75" customHeight="1">
      <c r="A52" s="57">
        <v>11</v>
      </c>
      <c r="B52" s="58">
        <v>301</v>
      </c>
      <c r="C52" s="59" t="s">
        <v>65</v>
      </c>
      <c r="D52" s="60" t="s">
        <v>264</v>
      </c>
      <c r="E52" s="73"/>
      <c r="F52" s="130"/>
      <c r="G52" s="51"/>
      <c r="H52" s="44"/>
      <c r="I52" s="51"/>
      <c r="J52" s="44"/>
      <c r="K52" s="43" t="str">
        <f t="shared" si="5"/>
        <v> </v>
      </c>
      <c r="L52" s="52">
        <v>24</v>
      </c>
      <c r="M52" s="44">
        <v>18</v>
      </c>
      <c r="N52" s="51">
        <v>239</v>
      </c>
      <c r="O52" s="44">
        <v>59</v>
      </c>
      <c r="P52" s="46">
        <f t="shared" si="6"/>
        <v>24.7</v>
      </c>
      <c r="Q52" s="40">
        <v>5</v>
      </c>
      <c r="R52" s="39">
        <v>1</v>
      </c>
      <c r="S52" s="42">
        <v>33</v>
      </c>
      <c r="T52" s="39">
        <v>1</v>
      </c>
      <c r="U52" s="43">
        <f t="shared" si="7"/>
        <v>3</v>
      </c>
      <c r="V52" s="53">
        <v>87</v>
      </c>
      <c r="W52" s="44">
        <v>5</v>
      </c>
      <c r="X52" s="48">
        <f t="shared" si="8"/>
        <v>5.7</v>
      </c>
      <c r="Y52" s="44">
        <v>56</v>
      </c>
      <c r="Z52" s="44">
        <v>2</v>
      </c>
      <c r="AA52" s="46">
        <f t="shared" si="9"/>
        <v>3.6</v>
      </c>
    </row>
    <row r="53" spans="1:27" ht="12.75" customHeight="1">
      <c r="A53" s="57">
        <v>11</v>
      </c>
      <c r="B53" s="58">
        <v>324</v>
      </c>
      <c r="C53" s="59" t="s">
        <v>65</v>
      </c>
      <c r="D53" s="60" t="s">
        <v>265</v>
      </c>
      <c r="E53" s="73">
        <v>30</v>
      </c>
      <c r="F53" s="130" t="s">
        <v>374</v>
      </c>
      <c r="G53" s="51">
        <v>32</v>
      </c>
      <c r="H53" s="44">
        <v>21</v>
      </c>
      <c r="I53" s="51">
        <v>323</v>
      </c>
      <c r="J53" s="44">
        <v>64</v>
      </c>
      <c r="K53" s="43">
        <f t="shared" si="5"/>
        <v>19.8</v>
      </c>
      <c r="L53" s="52">
        <v>26</v>
      </c>
      <c r="M53" s="44">
        <v>20</v>
      </c>
      <c r="N53" s="51">
        <v>293</v>
      </c>
      <c r="O53" s="44">
        <v>63</v>
      </c>
      <c r="P53" s="46">
        <f t="shared" si="6"/>
        <v>21.5</v>
      </c>
      <c r="Q53" s="40">
        <v>6</v>
      </c>
      <c r="R53" s="39">
        <v>1</v>
      </c>
      <c r="S53" s="42">
        <v>30</v>
      </c>
      <c r="T53" s="39">
        <v>1</v>
      </c>
      <c r="U53" s="43">
        <f t="shared" si="7"/>
        <v>3.3</v>
      </c>
      <c r="V53" s="53">
        <v>45</v>
      </c>
      <c r="W53" s="44">
        <v>5</v>
      </c>
      <c r="X53" s="48">
        <f t="shared" si="8"/>
        <v>11.1</v>
      </c>
      <c r="Y53" s="44">
        <v>40</v>
      </c>
      <c r="Z53" s="44">
        <v>4</v>
      </c>
      <c r="AA53" s="46">
        <f t="shared" si="9"/>
        <v>10</v>
      </c>
    </row>
    <row r="54" spans="1:27" ht="12.75" customHeight="1">
      <c r="A54" s="57">
        <v>11</v>
      </c>
      <c r="B54" s="58">
        <v>326</v>
      </c>
      <c r="C54" s="59" t="s">
        <v>65</v>
      </c>
      <c r="D54" s="60" t="s">
        <v>266</v>
      </c>
      <c r="E54" s="73">
        <v>25</v>
      </c>
      <c r="F54" s="130" t="s">
        <v>374</v>
      </c>
      <c r="G54" s="51">
        <v>15</v>
      </c>
      <c r="H54" s="44">
        <v>9</v>
      </c>
      <c r="I54" s="51">
        <v>126</v>
      </c>
      <c r="J54" s="44">
        <v>33</v>
      </c>
      <c r="K54" s="43">
        <f t="shared" si="5"/>
        <v>26.2</v>
      </c>
      <c r="L54" s="52">
        <v>10</v>
      </c>
      <c r="M54" s="44">
        <v>7</v>
      </c>
      <c r="N54" s="51">
        <v>98</v>
      </c>
      <c r="O54" s="44">
        <v>30</v>
      </c>
      <c r="P54" s="46">
        <f t="shared" si="6"/>
        <v>30.6</v>
      </c>
      <c r="Q54" s="40">
        <v>5</v>
      </c>
      <c r="R54" s="39">
        <v>2</v>
      </c>
      <c r="S54" s="42">
        <v>28</v>
      </c>
      <c r="T54" s="39">
        <v>3</v>
      </c>
      <c r="U54" s="43">
        <f t="shared" si="7"/>
        <v>10.7</v>
      </c>
      <c r="V54" s="53">
        <v>62</v>
      </c>
      <c r="W54" s="44">
        <v>3</v>
      </c>
      <c r="X54" s="48">
        <f t="shared" si="8"/>
        <v>4.8</v>
      </c>
      <c r="Y54" s="44">
        <v>23</v>
      </c>
      <c r="Z54" s="44">
        <v>0</v>
      </c>
      <c r="AA54" s="46">
        <f t="shared" si="9"/>
        <v>0</v>
      </c>
    </row>
    <row r="55" spans="1:27" ht="12.75" customHeight="1">
      <c r="A55" s="57">
        <v>11</v>
      </c>
      <c r="B55" s="58">
        <v>327</v>
      </c>
      <c r="C55" s="59" t="s">
        <v>65</v>
      </c>
      <c r="D55" s="60" t="s">
        <v>267</v>
      </c>
      <c r="E55" s="73"/>
      <c r="F55" s="130"/>
      <c r="G55" s="51"/>
      <c r="H55" s="44"/>
      <c r="I55" s="51"/>
      <c r="J55" s="44"/>
      <c r="K55" s="43" t="str">
        <f t="shared" si="5"/>
        <v> </v>
      </c>
      <c r="L55" s="52">
        <v>9</v>
      </c>
      <c r="M55" s="44">
        <v>9</v>
      </c>
      <c r="N55" s="51">
        <v>100</v>
      </c>
      <c r="O55" s="44">
        <v>16</v>
      </c>
      <c r="P55" s="46">
        <f t="shared" si="6"/>
        <v>16</v>
      </c>
      <c r="Q55" s="40">
        <v>6</v>
      </c>
      <c r="R55" s="39">
        <v>3</v>
      </c>
      <c r="S55" s="42">
        <v>27</v>
      </c>
      <c r="T55" s="39">
        <v>3</v>
      </c>
      <c r="U55" s="43">
        <f t="shared" si="7"/>
        <v>11.1</v>
      </c>
      <c r="V55" s="53">
        <v>12</v>
      </c>
      <c r="W55" s="44">
        <v>0</v>
      </c>
      <c r="X55" s="48">
        <f t="shared" si="8"/>
        <v>0</v>
      </c>
      <c r="Y55" s="44">
        <v>12</v>
      </c>
      <c r="Z55" s="44">
        <v>0</v>
      </c>
      <c r="AA55" s="46">
        <f t="shared" si="9"/>
        <v>0</v>
      </c>
    </row>
    <row r="56" spans="1:27" ht="12.75" customHeight="1">
      <c r="A56" s="57">
        <v>11</v>
      </c>
      <c r="B56" s="58">
        <v>341</v>
      </c>
      <c r="C56" s="59" t="s">
        <v>65</v>
      </c>
      <c r="D56" s="60" t="s">
        <v>268</v>
      </c>
      <c r="E56" s="59"/>
      <c r="F56" s="130"/>
      <c r="G56" s="51"/>
      <c r="H56" s="44"/>
      <c r="I56" s="51"/>
      <c r="J56" s="44"/>
      <c r="K56" s="43" t="str">
        <f t="shared" si="5"/>
        <v> </v>
      </c>
      <c r="L56" s="52">
        <v>19</v>
      </c>
      <c r="M56" s="44">
        <v>15</v>
      </c>
      <c r="N56" s="51">
        <v>186</v>
      </c>
      <c r="O56" s="44">
        <v>59</v>
      </c>
      <c r="P56" s="46">
        <f t="shared" si="6"/>
        <v>31.7</v>
      </c>
      <c r="Q56" s="40">
        <v>6</v>
      </c>
      <c r="R56" s="39">
        <v>5</v>
      </c>
      <c r="S56" s="42">
        <v>37</v>
      </c>
      <c r="T56" s="39">
        <v>9</v>
      </c>
      <c r="U56" s="43">
        <f t="shared" si="7"/>
        <v>24.3</v>
      </c>
      <c r="V56" s="53">
        <v>11</v>
      </c>
      <c r="W56" s="44">
        <v>0</v>
      </c>
      <c r="X56" s="48">
        <f t="shared" si="8"/>
        <v>0</v>
      </c>
      <c r="Y56" s="44">
        <v>11</v>
      </c>
      <c r="Z56" s="44">
        <v>0</v>
      </c>
      <c r="AA56" s="46">
        <f t="shared" si="9"/>
        <v>0</v>
      </c>
    </row>
    <row r="57" spans="1:27" ht="12.75" customHeight="1">
      <c r="A57" s="57">
        <v>11</v>
      </c>
      <c r="B57" s="58">
        <v>342</v>
      </c>
      <c r="C57" s="59" t="s">
        <v>65</v>
      </c>
      <c r="D57" s="60" t="s">
        <v>269</v>
      </c>
      <c r="E57" s="59">
        <v>35</v>
      </c>
      <c r="F57" s="130" t="s">
        <v>377</v>
      </c>
      <c r="G57" s="51">
        <v>19</v>
      </c>
      <c r="H57" s="44">
        <v>16</v>
      </c>
      <c r="I57" s="51">
        <v>208</v>
      </c>
      <c r="J57" s="44">
        <v>62</v>
      </c>
      <c r="K57" s="43">
        <f t="shared" si="5"/>
        <v>29.8</v>
      </c>
      <c r="L57" s="52">
        <v>19</v>
      </c>
      <c r="M57" s="44">
        <v>16</v>
      </c>
      <c r="N57" s="51">
        <v>208</v>
      </c>
      <c r="O57" s="44">
        <v>62</v>
      </c>
      <c r="P57" s="46">
        <f t="shared" si="6"/>
        <v>29.8</v>
      </c>
      <c r="Q57" s="40">
        <v>6</v>
      </c>
      <c r="R57" s="39">
        <v>5</v>
      </c>
      <c r="S57" s="42">
        <v>34</v>
      </c>
      <c r="T57" s="39">
        <v>7</v>
      </c>
      <c r="U57" s="43">
        <f t="shared" si="7"/>
        <v>20.6</v>
      </c>
      <c r="V57" s="53">
        <v>37</v>
      </c>
      <c r="W57" s="44">
        <v>2</v>
      </c>
      <c r="X57" s="48">
        <f t="shared" si="8"/>
        <v>5.4</v>
      </c>
      <c r="Y57" s="44">
        <v>37</v>
      </c>
      <c r="Z57" s="44">
        <v>2</v>
      </c>
      <c r="AA57" s="46">
        <f t="shared" si="9"/>
        <v>5.4</v>
      </c>
    </row>
    <row r="58" spans="1:27" ht="12.75" customHeight="1">
      <c r="A58" s="57">
        <v>11</v>
      </c>
      <c r="B58" s="58">
        <v>343</v>
      </c>
      <c r="C58" s="59" t="s">
        <v>65</v>
      </c>
      <c r="D58" s="60" t="s">
        <v>270</v>
      </c>
      <c r="E58" s="59">
        <v>30</v>
      </c>
      <c r="F58" s="130" t="s">
        <v>377</v>
      </c>
      <c r="G58" s="51">
        <v>22</v>
      </c>
      <c r="H58" s="44">
        <v>22</v>
      </c>
      <c r="I58" s="51">
        <v>237</v>
      </c>
      <c r="J58" s="44">
        <v>71</v>
      </c>
      <c r="K58" s="43">
        <f t="shared" si="5"/>
        <v>30</v>
      </c>
      <c r="L58" s="52">
        <v>16</v>
      </c>
      <c r="M58" s="44">
        <v>10</v>
      </c>
      <c r="N58" s="51">
        <v>200</v>
      </c>
      <c r="O58" s="44">
        <v>36</v>
      </c>
      <c r="P58" s="46">
        <f t="shared" si="6"/>
        <v>18</v>
      </c>
      <c r="Q58" s="40">
        <v>6</v>
      </c>
      <c r="R58" s="39">
        <v>4</v>
      </c>
      <c r="S58" s="42">
        <v>22</v>
      </c>
      <c r="T58" s="39">
        <v>14</v>
      </c>
      <c r="U58" s="43">
        <f t="shared" si="7"/>
        <v>63.6</v>
      </c>
      <c r="V58" s="207">
        <v>17</v>
      </c>
      <c r="W58" s="204">
        <v>0</v>
      </c>
      <c r="X58" s="205">
        <f t="shared" si="8"/>
        <v>0</v>
      </c>
      <c r="Y58" s="204">
        <v>17</v>
      </c>
      <c r="Z58" s="204">
        <v>0</v>
      </c>
      <c r="AA58" s="206">
        <f t="shared" si="9"/>
        <v>0</v>
      </c>
    </row>
    <row r="59" spans="1:27" ht="12.75" customHeight="1">
      <c r="A59" s="57">
        <v>11</v>
      </c>
      <c r="B59" s="58">
        <v>346</v>
      </c>
      <c r="C59" s="59" t="s">
        <v>65</v>
      </c>
      <c r="D59" s="60" t="s">
        <v>271</v>
      </c>
      <c r="E59" s="59">
        <v>20</v>
      </c>
      <c r="F59" s="130" t="s">
        <v>373</v>
      </c>
      <c r="G59" s="51">
        <v>20</v>
      </c>
      <c r="H59" s="44">
        <v>12</v>
      </c>
      <c r="I59" s="51">
        <v>282</v>
      </c>
      <c r="J59" s="44">
        <v>36</v>
      </c>
      <c r="K59" s="43">
        <f t="shared" si="5"/>
        <v>12.8</v>
      </c>
      <c r="L59" s="52">
        <v>14</v>
      </c>
      <c r="M59" s="44">
        <v>10</v>
      </c>
      <c r="N59" s="51">
        <v>248</v>
      </c>
      <c r="O59" s="44">
        <v>33</v>
      </c>
      <c r="P59" s="46">
        <f t="shared" si="6"/>
        <v>13.3</v>
      </c>
      <c r="Q59" s="40">
        <v>6</v>
      </c>
      <c r="R59" s="39">
        <v>2</v>
      </c>
      <c r="S59" s="42">
        <v>34</v>
      </c>
      <c r="T59" s="39">
        <v>3</v>
      </c>
      <c r="U59" s="43">
        <f t="shared" si="7"/>
        <v>8.8</v>
      </c>
      <c r="V59" s="53">
        <v>14</v>
      </c>
      <c r="W59" s="44">
        <v>0</v>
      </c>
      <c r="X59" s="48">
        <f t="shared" si="8"/>
        <v>0</v>
      </c>
      <c r="Y59" s="44">
        <v>12</v>
      </c>
      <c r="Z59" s="44">
        <v>0</v>
      </c>
      <c r="AA59" s="46">
        <f t="shared" si="9"/>
        <v>0</v>
      </c>
    </row>
    <row r="60" spans="1:27" ht="12.75" customHeight="1">
      <c r="A60" s="57">
        <v>11</v>
      </c>
      <c r="B60" s="58">
        <v>347</v>
      </c>
      <c r="C60" s="59" t="s">
        <v>65</v>
      </c>
      <c r="D60" s="60" t="s">
        <v>272</v>
      </c>
      <c r="E60" s="59">
        <v>30</v>
      </c>
      <c r="F60" s="130" t="s">
        <v>378</v>
      </c>
      <c r="G60" s="51">
        <v>26</v>
      </c>
      <c r="H60" s="44">
        <v>16</v>
      </c>
      <c r="I60" s="51">
        <v>297</v>
      </c>
      <c r="J60" s="44">
        <v>49</v>
      </c>
      <c r="K60" s="43">
        <f t="shared" si="5"/>
        <v>16.5</v>
      </c>
      <c r="L60" s="52">
        <v>20</v>
      </c>
      <c r="M60" s="44">
        <v>14</v>
      </c>
      <c r="N60" s="51">
        <v>262</v>
      </c>
      <c r="O60" s="44">
        <v>45</v>
      </c>
      <c r="P60" s="46">
        <f t="shared" si="6"/>
        <v>17.2</v>
      </c>
      <c r="Q60" s="40">
        <v>6</v>
      </c>
      <c r="R60" s="39">
        <v>2</v>
      </c>
      <c r="S60" s="42">
        <v>35</v>
      </c>
      <c r="T60" s="39">
        <v>4</v>
      </c>
      <c r="U60" s="43">
        <f t="shared" si="7"/>
        <v>11.4</v>
      </c>
      <c r="V60" s="53">
        <v>14</v>
      </c>
      <c r="W60" s="44">
        <v>0</v>
      </c>
      <c r="X60" s="48">
        <f t="shared" si="8"/>
        <v>0</v>
      </c>
      <c r="Y60" s="44">
        <v>14</v>
      </c>
      <c r="Z60" s="44">
        <v>0</v>
      </c>
      <c r="AA60" s="46">
        <f t="shared" si="9"/>
        <v>0</v>
      </c>
    </row>
    <row r="61" spans="1:27" ht="12.75" customHeight="1">
      <c r="A61" s="57">
        <v>11</v>
      </c>
      <c r="B61" s="58">
        <v>348</v>
      </c>
      <c r="C61" s="59" t="s">
        <v>65</v>
      </c>
      <c r="D61" s="60" t="s">
        <v>273</v>
      </c>
      <c r="E61" s="59">
        <v>30</v>
      </c>
      <c r="F61" s="130" t="s">
        <v>375</v>
      </c>
      <c r="G61" s="51">
        <v>22</v>
      </c>
      <c r="H61" s="44">
        <v>14</v>
      </c>
      <c r="I61" s="51">
        <v>281</v>
      </c>
      <c r="J61" s="44">
        <v>59</v>
      </c>
      <c r="K61" s="43">
        <f t="shared" si="5"/>
        <v>21</v>
      </c>
      <c r="L61" s="52">
        <v>16</v>
      </c>
      <c r="M61" s="44">
        <v>13</v>
      </c>
      <c r="N61" s="51">
        <v>254</v>
      </c>
      <c r="O61" s="44">
        <v>58</v>
      </c>
      <c r="P61" s="46">
        <f t="shared" si="6"/>
        <v>22.8</v>
      </c>
      <c r="Q61" s="40">
        <v>6</v>
      </c>
      <c r="R61" s="39">
        <v>1</v>
      </c>
      <c r="S61" s="42">
        <v>27</v>
      </c>
      <c r="T61" s="39">
        <v>1</v>
      </c>
      <c r="U61" s="43">
        <f t="shared" si="7"/>
        <v>3.7</v>
      </c>
      <c r="V61" s="53">
        <v>15</v>
      </c>
      <c r="W61" s="44">
        <v>1</v>
      </c>
      <c r="X61" s="48">
        <f t="shared" si="8"/>
        <v>6.7</v>
      </c>
      <c r="Y61" s="44">
        <v>15</v>
      </c>
      <c r="Z61" s="44">
        <v>1</v>
      </c>
      <c r="AA61" s="46">
        <f t="shared" si="9"/>
        <v>6.7</v>
      </c>
    </row>
    <row r="62" spans="1:27" ht="12.75" customHeight="1">
      <c r="A62" s="57">
        <v>11</v>
      </c>
      <c r="B62" s="58">
        <v>349</v>
      </c>
      <c r="C62" s="59" t="s">
        <v>65</v>
      </c>
      <c r="D62" s="60" t="s">
        <v>274</v>
      </c>
      <c r="E62" s="59">
        <v>30</v>
      </c>
      <c r="F62" s="130" t="s">
        <v>377</v>
      </c>
      <c r="G62" s="51">
        <v>25</v>
      </c>
      <c r="H62" s="44">
        <v>18</v>
      </c>
      <c r="I62" s="51">
        <v>450</v>
      </c>
      <c r="J62" s="44">
        <v>66</v>
      </c>
      <c r="K62" s="43">
        <f t="shared" si="5"/>
        <v>14.7</v>
      </c>
      <c r="L62" s="52">
        <v>10</v>
      </c>
      <c r="M62" s="44">
        <v>8</v>
      </c>
      <c r="N62" s="51">
        <v>117</v>
      </c>
      <c r="O62" s="44">
        <v>20</v>
      </c>
      <c r="P62" s="46">
        <f t="shared" si="6"/>
        <v>17.1</v>
      </c>
      <c r="Q62" s="40">
        <v>6</v>
      </c>
      <c r="R62" s="39">
        <v>2</v>
      </c>
      <c r="S62" s="42">
        <v>29</v>
      </c>
      <c r="T62" s="39">
        <v>3</v>
      </c>
      <c r="U62" s="43">
        <f t="shared" si="7"/>
        <v>10.3</v>
      </c>
      <c r="V62" s="53">
        <v>31</v>
      </c>
      <c r="W62" s="44">
        <v>5</v>
      </c>
      <c r="X62" s="48">
        <f t="shared" si="8"/>
        <v>16.1</v>
      </c>
      <c r="Y62" s="108">
        <v>28</v>
      </c>
      <c r="Z62" s="44">
        <v>2</v>
      </c>
      <c r="AA62" s="46">
        <f t="shared" si="9"/>
        <v>7.1</v>
      </c>
    </row>
    <row r="63" spans="1:27" ht="12.75" customHeight="1">
      <c r="A63" s="57">
        <v>11</v>
      </c>
      <c r="B63" s="58">
        <v>361</v>
      </c>
      <c r="C63" s="59" t="s">
        <v>65</v>
      </c>
      <c r="D63" s="60" t="s">
        <v>275</v>
      </c>
      <c r="E63" s="59"/>
      <c r="F63" s="130"/>
      <c r="G63" s="51"/>
      <c r="H63" s="44"/>
      <c r="I63" s="51"/>
      <c r="J63" s="44"/>
      <c r="K63" s="43" t="str">
        <f t="shared" si="5"/>
        <v> </v>
      </c>
      <c r="L63" s="52">
        <v>11</v>
      </c>
      <c r="M63" s="44">
        <v>7</v>
      </c>
      <c r="N63" s="51">
        <v>132</v>
      </c>
      <c r="O63" s="44">
        <v>15</v>
      </c>
      <c r="P63" s="46">
        <f t="shared" si="6"/>
        <v>11.4</v>
      </c>
      <c r="Q63" s="40">
        <v>6</v>
      </c>
      <c r="R63" s="39">
        <v>3</v>
      </c>
      <c r="S63" s="42">
        <v>28</v>
      </c>
      <c r="T63" s="39">
        <v>4</v>
      </c>
      <c r="U63" s="43">
        <f t="shared" si="7"/>
        <v>14.3</v>
      </c>
      <c r="V63" s="53">
        <v>18</v>
      </c>
      <c r="W63" s="44">
        <v>0</v>
      </c>
      <c r="X63" s="48">
        <f t="shared" si="8"/>
        <v>0</v>
      </c>
      <c r="Y63" s="44">
        <v>18</v>
      </c>
      <c r="Z63" s="44">
        <v>0</v>
      </c>
      <c r="AA63" s="46">
        <f t="shared" si="9"/>
        <v>0</v>
      </c>
    </row>
    <row r="64" spans="1:27" ht="12.75" customHeight="1">
      <c r="A64" s="57">
        <v>11</v>
      </c>
      <c r="B64" s="58">
        <v>362</v>
      </c>
      <c r="C64" s="59" t="s">
        <v>65</v>
      </c>
      <c r="D64" s="60" t="s">
        <v>276</v>
      </c>
      <c r="E64" s="59"/>
      <c r="F64" s="130"/>
      <c r="G64" s="51"/>
      <c r="H64" s="44"/>
      <c r="I64" s="51"/>
      <c r="J64" s="44"/>
      <c r="K64" s="43" t="str">
        <f t="shared" si="5"/>
        <v> </v>
      </c>
      <c r="L64" s="52">
        <v>9</v>
      </c>
      <c r="M64" s="44">
        <v>6</v>
      </c>
      <c r="N64" s="51">
        <v>144</v>
      </c>
      <c r="O64" s="44">
        <v>14</v>
      </c>
      <c r="P64" s="46">
        <f t="shared" si="6"/>
        <v>9.7</v>
      </c>
      <c r="Q64" s="40">
        <v>6</v>
      </c>
      <c r="R64" s="39">
        <v>2</v>
      </c>
      <c r="S64" s="42">
        <v>32</v>
      </c>
      <c r="T64" s="39">
        <v>3</v>
      </c>
      <c r="U64" s="43">
        <f t="shared" si="7"/>
        <v>9.4</v>
      </c>
      <c r="V64" s="53">
        <v>11</v>
      </c>
      <c r="W64" s="44">
        <v>0</v>
      </c>
      <c r="X64" s="48">
        <f t="shared" si="8"/>
        <v>0</v>
      </c>
      <c r="Y64" s="44">
        <v>11</v>
      </c>
      <c r="Z64" s="44">
        <v>0</v>
      </c>
      <c r="AA64" s="46">
        <f t="shared" si="9"/>
        <v>0</v>
      </c>
    </row>
    <row r="65" spans="1:27" ht="12.75" customHeight="1">
      <c r="A65" s="57">
        <v>11</v>
      </c>
      <c r="B65" s="58">
        <v>363</v>
      </c>
      <c r="C65" s="59" t="s">
        <v>65</v>
      </c>
      <c r="D65" s="60" t="s">
        <v>277</v>
      </c>
      <c r="E65" s="59">
        <v>20</v>
      </c>
      <c r="F65" s="130" t="s">
        <v>373</v>
      </c>
      <c r="G65" s="51">
        <v>24</v>
      </c>
      <c r="H65" s="44">
        <v>17</v>
      </c>
      <c r="I65" s="51">
        <v>210</v>
      </c>
      <c r="J65" s="44">
        <v>36</v>
      </c>
      <c r="K65" s="43">
        <f t="shared" si="5"/>
        <v>17.1</v>
      </c>
      <c r="L65" s="52">
        <v>18</v>
      </c>
      <c r="M65" s="44">
        <v>15</v>
      </c>
      <c r="N65" s="51">
        <v>178</v>
      </c>
      <c r="O65" s="44">
        <v>34</v>
      </c>
      <c r="P65" s="46">
        <f t="shared" si="6"/>
        <v>19.1</v>
      </c>
      <c r="Q65" s="40">
        <v>6</v>
      </c>
      <c r="R65" s="39">
        <v>2</v>
      </c>
      <c r="S65" s="42">
        <v>32</v>
      </c>
      <c r="T65" s="39">
        <v>2</v>
      </c>
      <c r="U65" s="43">
        <f t="shared" si="7"/>
        <v>6.3</v>
      </c>
      <c r="V65" s="53">
        <v>25</v>
      </c>
      <c r="W65" s="44">
        <v>3</v>
      </c>
      <c r="X65" s="48">
        <f t="shared" si="8"/>
        <v>12</v>
      </c>
      <c r="Y65" s="44">
        <v>25</v>
      </c>
      <c r="Z65" s="44">
        <v>3</v>
      </c>
      <c r="AA65" s="46">
        <f t="shared" si="9"/>
        <v>12</v>
      </c>
    </row>
    <row r="66" spans="1:27" ht="12.75" customHeight="1">
      <c r="A66" s="57">
        <v>11</v>
      </c>
      <c r="B66" s="58">
        <v>365</v>
      </c>
      <c r="C66" s="59" t="s">
        <v>65</v>
      </c>
      <c r="D66" s="60" t="s">
        <v>278</v>
      </c>
      <c r="E66" s="59"/>
      <c r="F66" s="130"/>
      <c r="G66" s="51"/>
      <c r="H66" s="44"/>
      <c r="I66" s="51"/>
      <c r="J66" s="44"/>
      <c r="K66" s="43" t="str">
        <f t="shared" si="5"/>
        <v> </v>
      </c>
      <c r="L66" s="52">
        <v>15</v>
      </c>
      <c r="M66" s="44">
        <v>7</v>
      </c>
      <c r="N66" s="51">
        <v>162</v>
      </c>
      <c r="O66" s="44">
        <v>19</v>
      </c>
      <c r="P66" s="46">
        <f t="shared" si="6"/>
        <v>11.7</v>
      </c>
      <c r="Q66" s="40">
        <v>6</v>
      </c>
      <c r="R66" s="39">
        <v>3</v>
      </c>
      <c r="S66" s="42">
        <v>42</v>
      </c>
      <c r="T66" s="39">
        <v>4</v>
      </c>
      <c r="U66" s="43">
        <f t="shared" si="7"/>
        <v>9.5</v>
      </c>
      <c r="V66" s="53">
        <v>30</v>
      </c>
      <c r="W66" s="44">
        <v>6</v>
      </c>
      <c r="X66" s="48">
        <f t="shared" si="8"/>
        <v>20</v>
      </c>
      <c r="Y66" s="44">
        <v>19</v>
      </c>
      <c r="Z66" s="44">
        <v>0</v>
      </c>
      <c r="AA66" s="46">
        <f t="shared" si="9"/>
        <v>0</v>
      </c>
    </row>
    <row r="67" spans="1:27" ht="12.75" customHeight="1">
      <c r="A67" s="57">
        <v>11</v>
      </c>
      <c r="B67" s="58">
        <v>369</v>
      </c>
      <c r="C67" s="59" t="s">
        <v>65</v>
      </c>
      <c r="D67" s="60" t="s">
        <v>279</v>
      </c>
      <c r="E67" s="59">
        <v>30</v>
      </c>
      <c r="F67" s="130" t="s">
        <v>373</v>
      </c>
      <c r="G67" s="51">
        <v>22</v>
      </c>
      <c r="H67" s="44">
        <v>7</v>
      </c>
      <c r="I67" s="51">
        <v>307</v>
      </c>
      <c r="J67" s="44">
        <v>72</v>
      </c>
      <c r="K67" s="43">
        <f t="shared" si="5"/>
        <v>23.5</v>
      </c>
      <c r="L67" s="52">
        <v>16</v>
      </c>
      <c r="M67" s="44">
        <v>7</v>
      </c>
      <c r="N67" s="51">
        <v>301</v>
      </c>
      <c r="O67" s="44">
        <v>71</v>
      </c>
      <c r="P67" s="46">
        <f t="shared" si="6"/>
        <v>23.6</v>
      </c>
      <c r="Q67" s="40">
        <v>6</v>
      </c>
      <c r="R67" s="39">
        <v>1</v>
      </c>
      <c r="S67" s="42">
        <v>22</v>
      </c>
      <c r="T67" s="39">
        <v>7</v>
      </c>
      <c r="U67" s="43">
        <f t="shared" si="7"/>
        <v>31.8</v>
      </c>
      <c r="V67" s="53">
        <v>14</v>
      </c>
      <c r="W67" s="44">
        <v>0</v>
      </c>
      <c r="X67" s="48">
        <f t="shared" si="8"/>
        <v>0</v>
      </c>
      <c r="Y67" s="44">
        <v>14</v>
      </c>
      <c r="Z67" s="44">
        <v>0</v>
      </c>
      <c r="AA67" s="46">
        <f t="shared" si="9"/>
        <v>0</v>
      </c>
    </row>
    <row r="68" spans="1:27" ht="12.75" customHeight="1">
      <c r="A68" s="57">
        <v>11</v>
      </c>
      <c r="B68" s="58">
        <v>381</v>
      </c>
      <c r="C68" s="59" t="s">
        <v>65</v>
      </c>
      <c r="D68" s="60" t="s">
        <v>280</v>
      </c>
      <c r="E68" s="59"/>
      <c r="F68" s="130"/>
      <c r="G68" s="51"/>
      <c r="H68" s="44"/>
      <c r="I68" s="51"/>
      <c r="J68" s="44"/>
      <c r="K68" s="43" t="str">
        <f t="shared" si="5"/>
        <v> </v>
      </c>
      <c r="L68" s="52">
        <v>15</v>
      </c>
      <c r="M68" s="44">
        <v>12</v>
      </c>
      <c r="N68" s="51">
        <v>177</v>
      </c>
      <c r="O68" s="44">
        <v>35</v>
      </c>
      <c r="P68" s="46">
        <f t="shared" si="6"/>
        <v>19.8</v>
      </c>
      <c r="Q68" s="40">
        <v>6</v>
      </c>
      <c r="R68" s="39">
        <v>2</v>
      </c>
      <c r="S68" s="42">
        <v>39</v>
      </c>
      <c r="T68" s="39">
        <v>4</v>
      </c>
      <c r="U68" s="43">
        <f t="shared" si="7"/>
        <v>10.3</v>
      </c>
      <c r="V68" s="53">
        <v>25</v>
      </c>
      <c r="W68" s="44">
        <v>3</v>
      </c>
      <c r="X68" s="48">
        <f t="shared" si="8"/>
        <v>12</v>
      </c>
      <c r="Y68" s="44">
        <v>25</v>
      </c>
      <c r="Z68" s="44">
        <v>3</v>
      </c>
      <c r="AA68" s="46">
        <f t="shared" si="9"/>
        <v>12</v>
      </c>
    </row>
    <row r="69" spans="1:27" ht="12.75" customHeight="1">
      <c r="A69" s="57">
        <v>11</v>
      </c>
      <c r="B69" s="58">
        <v>383</v>
      </c>
      <c r="C69" s="59" t="s">
        <v>65</v>
      </c>
      <c r="D69" s="60" t="s">
        <v>281</v>
      </c>
      <c r="E69" s="59"/>
      <c r="F69" s="130"/>
      <c r="G69" s="51"/>
      <c r="H69" s="44"/>
      <c r="I69" s="51"/>
      <c r="J69" s="44"/>
      <c r="K69" s="43" t="str">
        <f t="shared" si="5"/>
        <v> </v>
      </c>
      <c r="L69" s="52">
        <v>11</v>
      </c>
      <c r="M69" s="44">
        <v>8</v>
      </c>
      <c r="N69" s="51">
        <v>131</v>
      </c>
      <c r="O69" s="44">
        <v>20</v>
      </c>
      <c r="P69" s="46">
        <f t="shared" si="6"/>
        <v>15.3</v>
      </c>
      <c r="Q69" s="40">
        <v>6</v>
      </c>
      <c r="R69" s="39">
        <v>4</v>
      </c>
      <c r="S69" s="42">
        <v>39</v>
      </c>
      <c r="T69" s="39">
        <v>5</v>
      </c>
      <c r="U69" s="43">
        <f t="shared" si="7"/>
        <v>12.8</v>
      </c>
      <c r="V69" s="53">
        <v>18</v>
      </c>
      <c r="W69" s="44">
        <v>1</v>
      </c>
      <c r="X69" s="48">
        <f t="shared" si="8"/>
        <v>5.6</v>
      </c>
      <c r="Y69" s="44">
        <v>16</v>
      </c>
      <c r="Z69" s="44">
        <v>0</v>
      </c>
      <c r="AA69" s="46">
        <f t="shared" si="9"/>
        <v>0</v>
      </c>
    </row>
    <row r="70" spans="1:27" ht="12.75" customHeight="1">
      <c r="A70" s="57">
        <v>11</v>
      </c>
      <c r="B70" s="58">
        <v>385</v>
      </c>
      <c r="C70" s="59" t="s">
        <v>65</v>
      </c>
      <c r="D70" s="60" t="s">
        <v>282</v>
      </c>
      <c r="E70" s="59">
        <v>25</v>
      </c>
      <c r="F70" s="130" t="s">
        <v>377</v>
      </c>
      <c r="G70" s="51">
        <v>25</v>
      </c>
      <c r="H70" s="44">
        <v>17</v>
      </c>
      <c r="I70" s="51">
        <v>364</v>
      </c>
      <c r="J70" s="44">
        <v>87</v>
      </c>
      <c r="K70" s="43">
        <f t="shared" si="5"/>
        <v>23.9</v>
      </c>
      <c r="L70" s="52">
        <v>19</v>
      </c>
      <c r="M70" s="44">
        <v>15</v>
      </c>
      <c r="N70" s="51">
        <v>325</v>
      </c>
      <c r="O70" s="44">
        <v>83</v>
      </c>
      <c r="P70" s="46">
        <f t="shared" si="6"/>
        <v>25.5</v>
      </c>
      <c r="Q70" s="40">
        <v>6</v>
      </c>
      <c r="R70" s="39">
        <v>2</v>
      </c>
      <c r="S70" s="42">
        <v>39</v>
      </c>
      <c r="T70" s="39">
        <v>4</v>
      </c>
      <c r="U70" s="43">
        <f t="shared" si="7"/>
        <v>10.3</v>
      </c>
      <c r="V70" s="53">
        <v>23</v>
      </c>
      <c r="W70" s="44">
        <v>0</v>
      </c>
      <c r="X70" s="48">
        <f t="shared" si="8"/>
        <v>0</v>
      </c>
      <c r="Y70" s="44">
        <v>23</v>
      </c>
      <c r="Z70" s="44">
        <v>0</v>
      </c>
      <c r="AA70" s="46">
        <f t="shared" si="9"/>
        <v>0</v>
      </c>
    </row>
    <row r="71" spans="1:27" ht="12.75" customHeight="1">
      <c r="A71" s="57">
        <v>11</v>
      </c>
      <c r="B71" s="58">
        <v>408</v>
      </c>
      <c r="C71" s="59" t="s">
        <v>65</v>
      </c>
      <c r="D71" s="60" t="s">
        <v>283</v>
      </c>
      <c r="E71" s="59">
        <v>30</v>
      </c>
      <c r="F71" s="130" t="s">
        <v>379</v>
      </c>
      <c r="G71" s="51">
        <v>26</v>
      </c>
      <c r="H71" s="44">
        <v>16</v>
      </c>
      <c r="I71" s="51">
        <v>204</v>
      </c>
      <c r="J71" s="44">
        <v>26</v>
      </c>
      <c r="K71" s="43">
        <f t="shared" si="5"/>
        <v>12.7</v>
      </c>
      <c r="L71" s="52">
        <v>20</v>
      </c>
      <c r="M71" s="44">
        <v>14</v>
      </c>
      <c r="N71" s="51">
        <v>167</v>
      </c>
      <c r="O71" s="44">
        <v>23</v>
      </c>
      <c r="P71" s="46">
        <f t="shared" si="6"/>
        <v>13.8</v>
      </c>
      <c r="Q71" s="40">
        <v>6</v>
      </c>
      <c r="R71" s="39">
        <v>2</v>
      </c>
      <c r="S71" s="42">
        <v>37</v>
      </c>
      <c r="T71" s="39">
        <v>3</v>
      </c>
      <c r="U71" s="43">
        <f t="shared" si="7"/>
        <v>8.1</v>
      </c>
      <c r="V71" s="53">
        <v>16</v>
      </c>
      <c r="W71" s="44">
        <v>0</v>
      </c>
      <c r="X71" s="48">
        <f t="shared" si="8"/>
        <v>0</v>
      </c>
      <c r="Y71" s="44">
        <v>12</v>
      </c>
      <c r="Z71" s="44">
        <v>0</v>
      </c>
      <c r="AA71" s="46">
        <f t="shared" si="9"/>
        <v>0</v>
      </c>
    </row>
    <row r="72" spans="1:27" ht="12.75" customHeight="1">
      <c r="A72" s="57">
        <v>11</v>
      </c>
      <c r="B72" s="58">
        <v>421</v>
      </c>
      <c r="C72" s="59" t="s">
        <v>65</v>
      </c>
      <c r="D72" s="60" t="s">
        <v>284</v>
      </c>
      <c r="E72" s="59">
        <v>35</v>
      </c>
      <c r="F72" s="130" t="s">
        <v>373</v>
      </c>
      <c r="G72" s="51">
        <v>33</v>
      </c>
      <c r="H72" s="44">
        <v>27</v>
      </c>
      <c r="I72" s="51">
        <v>328</v>
      </c>
      <c r="J72" s="44">
        <v>118</v>
      </c>
      <c r="K72" s="43">
        <f t="shared" si="5"/>
        <v>36</v>
      </c>
      <c r="L72" s="52">
        <v>18</v>
      </c>
      <c r="M72" s="44">
        <v>15</v>
      </c>
      <c r="N72" s="51">
        <v>136</v>
      </c>
      <c r="O72" s="44">
        <v>52</v>
      </c>
      <c r="P72" s="46">
        <f t="shared" si="6"/>
        <v>38.2</v>
      </c>
      <c r="Q72" s="40">
        <v>6</v>
      </c>
      <c r="R72" s="39">
        <v>4</v>
      </c>
      <c r="S72" s="42">
        <v>33</v>
      </c>
      <c r="T72" s="39">
        <v>5</v>
      </c>
      <c r="U72" s="43">
        <f t="shared" si="7"/>
        <v>15.2</v>
      </c>
      <c r="V72" s="53">
        <v>30</v>
      </c>
      <c r="W72" s="44">
        <v>2</v>
      </c>
      <c r="X72" s="48">
        <f t="shared" si="8"/>
        <v>6.7</v>
      </c>
      <c r="Y72" s="44">
        <v>26</v>
      </c>
      <c r="Z72" s="44">
        <v>1</v>
      </c>
      <c r="AA72" s="46">
        <f t="shared" si="9"/>
        <v>3.8</v>
      </c>
    </row>
    <row r="73" spans="1:27" ht="12.75" customHeight="1">
      <c r="A73" s="57">
        <v>11</v>
      </c>
      <c r="B73" s="58">
        <v>424</v>
      </c>
      <c r="C73" s="59" t="s">
        <v>65</v>
      </c>
      <c r="D73" s="60" t="s">
        <v>285</v>
      </c>
      <c r="E73" s="59"/>
      <c r="F73" s="130"/>
      <c r="G73" s="51"/>
      <c r="H73" s="44"/>
      <c r="I73" s="51"/>
      <c r="J73" s="44"/>
      <c r="K73" s="43" t="str">
        <f t="shared" si="5"/>
        <v> </v>
      </c>
      <c r="L73" s="52">
        <v>15</v>
      </c>
      <c r="M73" s="44">
        <v>9</v>
      </c>
      <c r="N73" s="51">
        <v>193</v>
      </c>
      <c r="O73" s="44">
        <v>34</v>
      </c>
      <c r="P73" s="46">
        <f t="shared" si="6"/>
        <v>17.6</v>
      </c>
      <c r="Q73" s="40">
        <v>5</v>
      </c>
      <c r="R73" s="39">
        <v>2</v>
      </c>
      <c r="S73" s="42">
        <v>27</v>
      </c>
      <c r="T73" s="39">
        <v>3</v>
      </c>
      <c r="U73" s="43">
        <f t="shared" si="7"/>
        <v>11.1</v>
      </c>
      <c r="V73" s="53">
        <v>12</v>
      </c>
      <c r="W73" s="44">
        <v>1</v>
      </c>
      <c r="X73" s="48">
        <f t="shared" si="8"/>
        <v>8.3</v>
      </c>
      <c r="Y73" s="44">
        <v>12</v>
      </c>
      <c r="Z73" s="44">
        <v>1</v>
      </c>
      <c r="AA73" s="46">
        <f t="shared" si="9"/>
        <v>8.3</v>
      </c>
    </row>
    <row r="74" spans="1:27" ht="12.75" customHeight="1">
      <c r="A74" s="57">
        <v>11</v>
      </c>
      <c r="B74" s="58">
        <v>425</v>
      </c>
      <c r="C74" s="59" t="s">
        <v>65</v>
      </c>
      <c r="D74" s="60" t="s">
        <v>286</v>
      </c>
      <c r="E74" s="59">
        <v>30</v>
      </c>
      <c r="F74" s="130" t="s">
        <v>373</v>
      </c>
      <c r="G74" s="51">
        <v>30</v>
      </c>
      <c r="H74" s="44">
        <v>22</v>
      </c>
      <c r="I74" s="51">
        <v>289</v>
      </c>
      <c r="J74" s="44">
        <v>63</v>
      </c>
      <c r="K74" s="43">
        <f t="shared" si="5"/>
        <v>21.8</v>
      </c>
      <c r="L74" s="52">
        <v>25</v>
      </c>
      <c r="M74" s="44">
        <v>19</v>
      </c>
      <c r="N74" s="51">
        <v>256</v>
      </c>
      <c r="O74" s="44">
        <v>59</v>
      </c>
      <c r="P74" s="46">
        <f t="shared" si="6"/>
        <v>23</v>
      </c>
      <c r="Q74" s="40">
        <v>5</v>
      </c>
      <c r="R74" s="39">
        <v>3</v>
      </c>
      <c r="S74" s="42">
        <v>33</v>
      </c>
      <c r="T74" s="39">
        <v>4</v>
      </c>
      <c r="U74" s="43">
        <f t="shared" si="7"/>
        <v>12.1</v>
      </c>
      <c r="V74" s="53">
        <v>12</v>
      </c>
      <c r="W74" s="44">
        <v>0</v>
      </c>
      <c r="X74" s="48">
        <f t="shared" si="8"/>
        <v>0</v>
      </c>
      <c r="Y74" s="44">
        <v>10</v>
      </c>
      <c r="Z74" s="44">
        <v>0</v>
      </c>
      <c r="AA74" s="46">
        <f t="shared" si="9"/>
        <v>0</v>
      </c>
    </row>
    <row r="75" spans="1:27" ht="12.75" customHeight="1">
      <c r="A75" s="57">
        <v>11</v>
      </c>
      <c r="B75" s="58">
        <v>442</v>
      </c>
      <c r="C75" s="59" t="s">
        <v>65</v>
      </c>
      <c r="D75" s="60" t="s">
        <v>287</v>
      </c>
      <c r="E75" s="59"/>
      <c r="F75" s="130"/>
      <c r="G75" s="51"/>
      <c r="H75" s="44"/>
      <c r="I75" s="51"/>
      <c r="J75" s="44"/>
      <c r="K75" s="43" t="str">
        <f t="shared" si="5"/>
        <v> </v>
      </c>
      <c r="L75" s="52">
        <v>11</v>
      </c>
      <c r="M75" s="44">
        <v>9</v>
      </c>
      <c r="N75" s="51">
        <v>155</v>
      </c>
      <c r="O75" s="44">
        <v>27</v>
      </c>
      <c r="P75" s="46">
        <f t="shared" si="6"/>
        <v>17.4</v>
      </c>
      <c r="Q75" s="40">
        <v>6</v>
      </c>
      <c r="R75" s="39">
        <v>2</v>
      </c>
      <c r="S75" s="42">
        <v>34</v>
      </c>
      <c r="T75" s="39">
        <v>5</v>
      </c>
      <c r="U75" s="43">
        <f t="shared" si="7"/>
        <v>14.7</v>
      </c>
      <c r="V75" s="53">
        <v>39</v>
      </c>
      <c r="W75" s="44">
        <v>3</v>
      </c>
      <c r="X75" s="48">
        <f t="shared" si="8"/>
        <v>7.7</v>
      </c>
      <c r="Y75" s="44">
        <v>34</v>
      </c>
      <c r="Z75" s="44">
        <v>1</v>
      </c>
      <c r="AA75" s="46">
        <f t="shared" si="9"/>
        <v>2.9</v>
      </c>
    </row>
    <row r="76" spans="1:27" ht="12.75" customHeight="1">
      <c r="A76" s="57">
        <v>11</v>
      </c>
      <c r="B76" s="58">
        <v>445</v>
      </c>
      <c r="C76" s="59" t="s">
        <v>65</v>
      </c>
      <c r="D76" s="60" t="s">
        <v>288</v>
      </c>
      <c r="E76" s="59">
        <v>30</v>
      </c>
      <c r="F76" s="130" t="s">
        <v>379</v>
      </c>
      <c r="G76" s="51">
        <v>24</v>
      </c>
      <c r="H76" s="44">
        <v>20</v>
      </c>
      <c r="I76" s="51">
        <v>304</v>
      </c>
      <c r="J76" s="44">
        <v>65</v>
      </c>
      <c r="K76" s="43">
        <f t="shared" si="5"/>
        <v>21.4</v>
      </c>
      <c r="L76" s="52">
        <v>17</v>
      </c>
      <c r="M76" s="44">
        <v>16</v>
      </c>
      <c r="N76" s="51">
        <v>227</v>
      </c>
      <c r="O76" s="44">
        <v>44</v>
      </c>
      <c r="P76" s="46">
        <f t="shared" si="6"/>
        <v>19.4</v>
      </c>
      <c r="Q76" s="40">
        <v>6</v>
      </c>
      <c r="R76" s="39">
        <v>3</v>
      </c>
      <c r="S76" s="42">
        <v>40</v>
      </c>
      <c r="T76" s="39">
        <v>5</v>
      </c>
      <c r="U76" s="43">
        <f t="shared" si="7"/>
        <v>12.5</v>
      </c>
      <c r="V76" s="53">
        <v>35</v>
      </c>
      <c r="W76" s="44">
        <v>1</v>
      </c>
      <c r="X76" s="48">
        <f t="shared" si="8"/>
        <v>2.9</v>
      </c>
      <c r="Y76" s="44">
        <v>33</v>
      </c>
      <c r="Z76" s="44">
        <v>1</v>
      </c>
      <c r="AA76" s="46">
        <f t="shared" si="9"/>
        <v>3</v>
      </c>
    </row>
    <row r="77" spans="1:27" ht="12.75" customHeight="1">
      <c r="A77" s="57">
        <v>11</v>
      </c>
      <c r="B77" s="58">
        <v>446</v>
      </c>
      <c r="C77" s="59" t="s">
        <v>65</v>
      </c>
      <c r="D77" s="60" t="s">
        <v>289</v>
      </c>
      <c r="E77" s="59"/>
      <c r="F77" s="130"/>
      <c r="G77" s="51"/>
      <c r="H77" s="44"/>
      <c r="I77" s="51"/>
      <c r="J77" s="44"/>
      <c r="K77" s="43" t="str">
        <f t="shared" si="5"/>
        <v> </v>
      </c>
      <c r="L77" s="52">
        <v>11</v>
      </c>
      <c r="M77" s="44">
        <v>10</v>
      </c>
      <c r="N77" s="51">
        <v>114</v>
      </c>
      <c r="O77" s="44">
        <v>37</v>
      </c>
      <c r="P77" s="46">
        <f t="shared" si="6"/>
        <v>32.5</v>
      </c>
      <c r="Q77" s="40">
        <v>6</v>
      </c>
      <c r="R77" s="39">
        <v>4</v>
      </c>
      <c r="S77" s="42">
        <v>39</v>
      </c>
      <c r="T77" s="39">
        <v>6</v>
      </c>
      <c r="U77" s="43">
        <f t="shared" si="7"/>
        <v>15.4</v>
      </c>
      <c r="V77" s="53">
        <v>23</v>
      </c>
      <c r="W77" s="44">
        <v>0</v>
      </c>
      <c r="X77" s="48">
        <f t="shared" si="8"/>
        <v>0</v>
      </c>
      <c r="Y77" s="44">
        <v>23</v>
      </c>
      <c r="Z77" s="44">
        <v>0</v>
      </c>
      <c r="AA77" s="46">
        <f t="shared" si="9"/>
        <v>0</v>
      </c>
    </row>
    <row r="78" spans="1:27" ht="12.75" customHeight="1">
      <c r="A78" s="57">
        <v>11</v>
      </c>
      <c r="B78" s="58">
        <v>461</v>
      </c>
      <c r="C78" s="59" t="s">
        <v>65</v>
      </c>
      <c r="D78" s="60" t="s">
        <v>290</v>
      </c>
      <c r="E78" s="59">
        <v>30</v>
      </c>
      <c r="F78" s="130" t="s">
        <v>379</v>
      </c>
      <c r="G78" s="51">
        <v>29</v>
      </c>
      <c r="H78" s="44">
        <v>16</v>
      </c>
      <c r="I78" s="51">
        <v>208</v>
      </c>
      <c r="J78" s="44">
        <v>64</v>
      </c>
      <c r="K78" s="43">
        <f t="shared" si="5"/>
        <v>30.8</v>
      </c>
      <c r="L78" s="52">
        <v>19</v>
      </c>
      <c r="M78" s="44">
        <v>16</v>
      </c>
      <c r="N78" s="51">
        <v>208</v>
      </c>
      <c r="O78" s="44">
        <v>64</v>
      </c>
      <c r="P78" s="46">
        <f t="shared" si="6"/>
        <v>30.8</v>
      </c>
      <c r="Q78" s="40">
        <v>6</v>
      </c>
      <c r="R78" s="39">
        <v>2</v>
      </c>
      <c r="S78" s="42">
        <v>35</v>
      </c>
      <c r="T78" s="39">
        <v>3</v>
      </c>
      <c r="U78" s="43">
        <f t="shared" si="7"/>
        <v>8.6</v>
      </c>
      <c r="V78" s="53">
        <v>55</v>
      </c>
      <c r="W78" s="44">
        <v>5</v>
      </c>
      <c r="X78" s="48">
        <f t="shared" si="8"/>
        <v>9.1</v>
      </c>
      <c r="Y78" s="44">
        <v>24</v>
      </c>
      <c r="Z78" s="44">
        <v>0</v>
      </c>
      <c r="AA78" s="46">
        <f t="shared" si="9"/>
        <v>0</v>
      </c>
    </row>
    <row r="79" spans="1:27" ht="12.75" customHeight="1">
      <c r="A79" s="57">
        <v>11</v>
      </c>
      <c r="B79" s="58">
        <v>462</v>
      </c>
      <c r="C79" s="59" t="s">
        <v>65</v>
      </c>
      <c r="D79" s="60" t="s">
        <v>291</v>
      </c>
      <c r="E79" s="59">
        <v>30</v>
      </c>
      <c r="F79" s="130" t="s">
        <v>379</v>
      </c>
      <c r="G79" s="51">
        <v>19</v>
      </c>
      <c r="H79" s="44">
        <v>16</v>
      </c>
      <c r="I79" s="51">
        <v>331</v>
      </c>
      <c r="J79" s="44">
        <v>96</v>
      </c>
      <c r="K79" s="43">
        <f t="shared" si="5"/>
        <v>29</v>
      </c>
      <c r="L79" s="52">
        <v>27</v>
      </c>
      <c r="M79" s="44">
        <v>23</v>
      </c>
      <c r="N79" s="51">
        <v>301</v>
      </c>
      <c r="O79" s="44">
        <v>92</v>
      </c>
      <c r="P79" s="46">
        <f t="shared" si="6"/>
        <v>30.6</v>
      </c>
      <c r="Q79" s="40">
        <v>6</v>
      </c>
      <c r="R79" s="39">
        <v>4</v>
      </c>
      <c r="S79" s="42">
        <v>30</v>
      </c>
      <c r="T79" s="39">
        <v>4</v>
      </c>
      <c r="U79" s="43">
        <f t="shared" si="7"/>
        <v>13.3</v>
      </c>
      <c r="V79" s="53">
        <v>55</v>
      </c>
      <c r="W79" s="44">
        <v>5</v>
      </c>
      <c r="X79" s="48">
        <f t="shared" si="8"/>
        <v>9.1</v>
      </c>
      <c r="Y79" s="44">
        <v>55</v>
      </c>
      <c r="Z79" s="44">
        <v>5</v>
      </c>
      <c r="AA79" s="46">
        <f t="shared" si="9"/>
        <v>9.1</v>
      </c>
    </row>
    <row r="80" spans="1:27" ht="12.75" customHeight="1">
      <c r="A80" s="57">
        <v>11</v>
      </c>
      <c r="B80" s="58">
        <v>464</v>
      </c>
      <c r="C80" s="59" t="s">
        <v>65</v>
      </c>
      <c r="D80" s="60" t="s">
        <v>292</v>
      </c>
      <c r="E80" s="59">
        <v>30</v>
      </c>
      <c r="F80" s="130" t="s">
        <v>373</v>
      </c>
      <c r="G80" s="51">
        <v>25</v>
      </c>
      <c r="H80" s="44">
        <v>22</v>
      </c>
      <c r="I80" s="51">
        <v>370</v>
      </c>
      <c r="J80" s="44">
        <v>102</v>
      </c>
      <c r="K80" s="43">
        <f t="shared" si="5"/>
        <v>27.6</v>
      </c>
      <c r="L80" s="52">
        <v>20</v>
      </c>
      <c r="M80" s="44">
        <v>17</v>
      </c>
      <c r="N80" s="51">
        <v>299</v>
      </c>
      <c r="O80" s="44">
        <v>67</v>
      </c>
      <c r="P80" s="46">
        <f t="shared" si="6"/>
        <v>22.4</v>
      </c>
      <c r="Q80" s="40">
        <v>6</v>
      </c>
      <c r="R80" s="39">
        <v>2</v>
      </c>
      <c r="S80" s="42">
        <v>40</v>
      </c>
      <c r="T80" s="39">
        <v>4</v>
      </c>
      <c r="U80" s="43">
        <f t="shared" si="7"/>
        <v>10</v>
      </c>
      <c r="V80" s="53">
        <v>27</v>
      </c>
      <c r="W80" s="44">
        <v>2</v>
      </c>
      <c r="X80" s="48">
        <f t="shared" si="8"/>
        <v>7.4</v>
      </c>
      <c r="Y80" s="44">
        <v>25</v>
      </c>
      <c r="Z80" s="44">
        <v>2</v>
      </c>
      <c r="AA80" s="46">
        <f t="shared" si="9"/>
        <v>8</v>
      </c>
    </row>
    <row r="81" spans="1:27" ht="12.75" customHeight="1" thickBot="1">
      <c r="A81" s="57">
        <v>11</v>
      </c>
      <c r="B81" s="58">
        <v>465</v>
      </c>
      <c r="C81" s="59" t="s">
        <v>65</v>
      </c>
      <c r="D81" s="60" t="s">
        <v>293</v>
      </c>
      <c r="E81" s="59">
        <v>40</v>
      </c>
      <c r="F81" s="130" t="s">
        <v>379</v>
      </c>
      <c r="G81" s="51">
        <v>19</v>
      </c>
      <c r="H81" s="44">
        <v>12</v>
      </c>
      <c r="I81" s="51">
        <v>185</v>
      </c>
      <c r="J81" s="44">
        <v>33</v>
      </c>
      <c r="K81" s="202">
        <f t="shared" si="5"/>
        <v>17.8</v>
      </c>
      <c r="L81" s="52">
        <v>13</v>
      </c>
      <c r="M81" s="44">
        <v>7</v>
      </c>
      <c r="N81" s="51">
        <v>152</v>
      </c>
      <c r="O81" s="44">
        <v>25</v>
      </c>
      <c r="P81" s="46">
        <f t="shared" si="6"/>
        <v>16.4</v>
      </c>
      <c r="Q81" s="40">
        <v>6</v>
      </c>
      <c r="R81" s="39">
        <v>5</v>
      </c>
      <c r="S81" s="42">
        <v>33</v>
      </c>
      <c r="T81" s="39">
        <v>8</v>
      </c>
      <c r="U81" s="43">
        <f t="shared" si="7"/>
        <v>24.2</v>
      </c>
      <c r="V81" s="53">
        <v>40</v>
      </c>
      <c r="W81" s="44">
        <v>4</v>
      </c>
      <c r="X81" s="48">
        <f t="shared" si="8"/>
        <v>10</v>
      </c>
      <c r="Y81" s="44">
        <v>40</v>
      </c>
      <c r="Z81" s="44">
        <v>4</v>
      </c>
      <c r="AA81" s="46">
        <f t="shared" si="9"/>
        <v>10</v>
      </c>
    </row>
    <row r="82" spans="1:27" ht="18" customHeight="1" thickBot="1">
      <c r="A82" s="104"/>
      <c r="B82" s="105"/>
      <c r="C82" s="313" t="s">
        <v>423</v>
      </c>
      <c r="D82" s="314"/>
      <c r="E82" s="80"/>
      <c r="F82" s="98"/>
      <c r="G82" s="101">
        <f>SUM(G12:G81)</f>
        <v>2241</v>
      </c>
      <c r="H82" s="101">
        <f>SUM(H12:H81)</f>
        <v>1775</v>
      </c>
      <c r="I82" s="101">
        <f>SUM(I12:I81)</f>
        <v>30385</v>
      </c>
      <c r="J82" s="101">
        <f>SUM(J12:J81)</f>
        <v>8136</v>
      </c>
      <c r="K82" s="110">
        <f t="shared" si="5"/>
        <v>26.8</v>
      </c>
      <c r="L82" s="101">
        <f>SUM(L12:L81)</f>
        <v>1831</v>
      </c>
      <c r="M82" s="101">
        <f>SUM(M12:M81)</f>
        <v>1482</v>
      </c>
      <c r="N82" s="101">
        <f>SUM(N12:N81)</f>
        <v>25036</v>
      </c>
      <c r="O82" s="101">
        <f>SUM(O12:O81)</f>
        <v>6291</v>
      </c>
      <c r="P82" s="106">
        <f>IF(L82=""," ",ROUND(O82/N82*100,1))</f>
        <v>25.1</v>
      </c>
      <c r="Q82" s="101">
        <f>SUM(Q12:Q81)</f>
        <v>411</v>
      </c>
      <c r="R82" s="101">
        <f>SUM(R12:R81)</f>
        <v>211</v>
      </c>
      <c r="S82" s="101">
        <f>SUM(S12:S81)</f>
        <v>2588</v>
      </c>
      <c r="T82" s="101">
        <f>SUM(T12:T81)</f>
        <v>323</v>
      </c>
      <c r="U82" s="106">
        <f>IF(Q82=""," ",ROUND(T82/S82*100,1))</f>
        <v>12.5</v>
      </c>
      <c r="V82" s="101">
        <f>SUM(V12:V81)</f>
        <v>6211</v>
      </c>
      <c r="W82" s="101">
        <f>SUM(W12:W81)</f>
        <v>504</v>
      </c>
      <c r="X82" s="107">
        <f>IF(V82=""," ",ROUND(W82/V82*100,1))</f>
        <v>8.1</v>
      </c>
      <c r="Y82" s="101">
        <f>SUM(Y12:Y81)</f>
        <v>4834</v>
      </c>
      <c r="Z82" s="101">
        <f>SUM(Z12:Z81)</f>
        <v>251</v>
      </c>
      <c r="AA82" s="106">
        <f>IF(Y82=""," ",ROUND(Z82/Y82*100,1))</f>
        <v>5.2</v>
      </c>
    </row>
  </sheetData>
  <sheetProtection/>
  <mergeCells count="41">
    <mergeCell ref="L6:N6"/>
    <mergeCell ref="L7:P7"/>
    <mergeCell ref="V8:V11"/>
    <mergeCell ref="X9:X11"/>
    <mergeCell ref="Q6:S6"/>
    <mergeCell ref="V6:X6"/>
    <mergeCell ref="Q7:U7"/>
    <mergeCell ref="V7:AA7"/>
    <mergeCell ref="Y9:Y11"/>
    <mergeCell ref="AA9:AA11"/>
    <mergeCell ref="W10:W11"/>
    <mergeCell ref="C82:D82"/>
    <mergeCell ref="S8:S11"/>
    <mergeCell ref="N8:N11"/>
    <mergeCell ref="L8:L11"/>
    <mergeCell ref="Q8:Q11"/>
    <mergeCell ref="Y8:AA8"/>
    <mergeCell ref="A7:A11"/>
    <mergeCell ref="C7:C11"/>
    <mergeCell ref="D7:D11"/>
    <mergeCell ref="B7:B11"/>
    <mergeCell ref="E7:K7"/>
    <mergeCell ref="I8:I11"/>
    <mergeCell ref="E8:E11"/>
    <mergeCell ref="G8:G11"/>
    <mergeCell ref="F8:F11"/>
    <mergeCell ref="Y2:AA2"/>
    <mergeCell ref="E4:F4"/>
    <mergeCell ref="H4:J4"/>
    <mergeCell ref="L4:N4"/>
    <mergeCell ref="P4:T4"/>
    <mergeCell ref="E6:F6"/>
    <mergeCell ref="K9:K11"/>
    <mergeCell ref="P9:P11"/>
    <mergeCell ref="U9:U11"/>
    <mergeCell ref="H10:H11"/>
    <mergeCell ref="J10:J11"/>
    <mergeCell ref="M10:M11"/>
    <mergeCell ref="O10:O11"/>
    <mergeCell ref="R10:R11"/>
    <mergeCell ref="T10:T11"/>
  </mergeCells>
  <conditionalFormatting sqref="Z32:Z33 Z12:Z15 Z17:Z18 Z20:Z21 Z23:Z24 Z26:Z27 Z29:Z30 O12:O81 H12:H81 J12:J81 M12:M81 Z35:Z81 R12:R81 W12:W81 T12:T81">
    <cfRule type="cellIs" priority="1" dxfId="1" operator="lessThanOrEqual" stopIfTrue="1">
      <formula>G12</formula>
    </cfRule>
    <cfRule type="cellIs" priority="2" dxfId="0" operator="greaterThan" stopIfTrue="1">
      <formula>G12</formula>
    </cfRule>
  </conditionalFormatting>
  <conditionalFormatting sqref="Y12:Y16 Y18:Y81">
    <cfRule type="cellIs" priority="3" dxfId="1" operator="lessThanOrEqual" stopIfTrue="1">
      <formula>V12</formula>
    </cfRule>
    <cfRule type="cellIs" priority="4" dxfId="0" operator="greaterThan" stopIfTrue="1">
      <formula>V12</formula>
    </cfRule>
  </conditionalFormatting>
  <conditionalFormatting sqref="Z16 Z19 Z22 Z25 Z28 Z31 Z34">
    <cfRule type="cellIs" priority="5" dxfId="1" operator="lessThanOrEqual" stopIfTrue="1">
      <formula>V17</formula>
    </cfRule>
    <cfRule type="cellIs" priority="6" dxfId="0" operator="greaterThan" stopIfTrue="1">
      <formula>V17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2010-01-20T01:07:51Z</cp:lastPrinted>
  <dcterms:created xsi:type="dcterms:W3CDTF">2002-01-07T10:53:07Z</dcterms:created>
  <dcterms:modified xsi:type="dcterms:W3CDTF">2010-01-20T01:09:19Z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-96082641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