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630" tabRatio="658" activeTab="0"/>
  </bookViews>
  <sheets>
    <sheet name="4-3審議会 (政令指定都市)" sheetId="1" r:id="rId1"/>
  </sheets>
  <definedNames>
    <definedName name="_xlnm.Print_Area" localSheetId="0">'4-3審議会 (政令指定都市)'!$A$1:$AP$47</definedName>
  </definedNames>
  <calcPr fullCalcOnLoad="1"/>
</workbook>
</file>

<file path=xl/sharedStrings.xml><?xml version="1.0" encoding="utf-8"?>
<sst xmlns="http://schemas.openxmlformats.org/spreadsheetml/2006/main" count="364" uniqueCount="60">
  <si>
    <t>札幌市</t>
  </si>
  <si>
    <t>仙台市</t>
  </si>
  <si>
    <t>千葉市</t>
  </si>
  <si>
    <t>横浜市</t>
  </si>
  <si>
    <t>川崎市</t>
  </si>
  <si>
    <t>名古屋市</t>
  </si>
  <si>
    <t>京都市</t>
  </si>
  <si>
    <t>大阪市</t>
  </si>
  <si>
    <t>神戸市</t>
  </si>
  <si>
    <t>広島市</t>
  </si>
  <si>
    <t>福岡市</t>
  </si>
  <si>
    <t>北九州市</t>
  </si>
  <si>
    <t>計</t>
  </si>
  <si>
    <t>静岡市</t>
  </si>
  <si>
    <t>新潟市</t>
  </si>
  <si>
    <t>浜松市</t>
  </si>
  <si>
    <t>さいたま市</t>
  </si>
  <si>
    <t>堺市</t>
  </si>
  <si>
    <t>法律又は政令による審議会等  *注1</t>
  </si>
  <si>
    <t>調査時点</t>
  </si>
  <si>
    <t>精神医療審査会</t>
  </si>
  <si>
    <t>開発審査会</t>
  </si>
  <si>
    <t>地方港湾審議会</t>
  </si>
  <si>
    <t>市町村防災会議</t>
  </si>
  <si>
    <t>民生委員推薦会</t>
  </si>
  <si>
    <t>土地利用審査会</t>
  </si>
  <si>
    <t>損害評価会</t>
  </si>
  <si>
    <t>建築審査会</t>
  </si>
  <si>
    <t>介護認定審査会</t>
  </si>
  <si>
    <t>４－３　法律又は政令により地方公共団体に置かなければならない審議会等委員への女性の登用（政令指定都市）</t>
  </si>
  <si>
    <t>委員
総数
（人）</t>
  </si>
  <si>
    <t>女性
比率
（％）</t>
  </si>
  <si>
    <t>国民健康保険
運営協議会</t>
  </si>
  <si>
    <t>地方障害者施策
推進協議会</t>
  </si>
  <si>
    <t>公害健康被害
認定審査会</t>
  </si>
  <si>
    <t>障害程度区分
認定審査会</t>
  </si>
  <si>
    <t>市町村国民
保護協議会</t>
  </si>
  <si>
    <t>市町村都市
計画審議会</t>
  </si>
  <si>
    <t>－</t>
  </si>
  <si>
    <t>－</t>
  </si>
  <si>
    <t>－</t>
  </si>
  <si>
    <t>－</t>
  </si>
  <si>
    <t>地方社会福祉
審議会</t>
  </si>
  <si>
    <t>地方独立行政法人
評価委員会</t>
  </si>
  <si>
    <t>土地区画整理
審議会</t>
  </si>
  <si>
    <t>市街地再開発
審査会</t>
  </si>
  <si>
    <t>感染症診査
協議会</t>
  </si>
  <si>
    <t>政令都市</t>
  </si>
  <si>
    <t>政令都市</t>
  </si>
  <si>
    <t>－</t>
  </si>
  <si>
    <t>政令都市</t>
  </si>
  <si>
    <t>政令都市</t>
  </si>
  <si>
    <t>女性比率
（％）</t>
  </si>
  <si>
    <t>　うち
　　女   性
　　委員数　
　　　（人）</t>
  </si>
  <si>
    <t>うち
 女性
 委員
 数
（人）</t>
  </si>
  <si>
    <t xml:space="preserve"> 審議
 会等
 数</t>
  </si>
  <si>
    <t>うち
女性委員を含む審議会等数</t>
  </si>
  <si>
    <t>岡山市</t>
  </si>
  <si>
    <t>（注１）  法律又は政令により地方公共団体に置かなければならない審議会のうち、平成21年3月時点で内閣府が把握したもの（20審議会等）。
（注２）　 「－」は調査時点で設置していない、もしくは委員の任命を行っていないものを表す。</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</si>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</sst>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_);[Red]\(#,##0\)"/>
    <numFmt numFmtId="179" formatCode="0.0_ "/>
    <numFmt numFmtId="180" formatCode="0_ "/>
    <numFmt numFmtId="181" formatCode="0_);[Red]\(0\)"/>
    <numFmt numFmtId="182" formatCode="[$-411]ge\.m\.d;@"/>
    <numFmt numFmtId="183" formatCode="[$-411]ggge&quot;年&quot;m&quot;月&quot;d&quot;日&quot;;@"/>
    <numFmt numFmtId="184" formatCode="0.00_);[Red]\(0.00\)"/>
    <numFmt numFmtId="185" formatCode="0.000_);[Red]\(0.000\)"/>
  </numFmts>
  <fonts count="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s>
  <fills count="2">
    <fill>
      <patternFill/>
    </fill>
    <fill>
      <patternFill patternType="gray125"/>
    </fill>
  </fills>
  <borders count="95">
    <border>
      <left/>
      <right/>
      <top/>
      <bottom/>
      <diagonal/>
    </border>
    <border>
      <left>
        <color indexed="63"/>
      </left>
      <right>
        <color indexed="63"/>
      </right>
      <top style="hair"/>
      <bottom style="hair"/>
    </border>
    <border>
      <left>
        <color indexed="63"/>
      </left>
      <right style="medium"/>
      <top style="hair"/>
      <bottom style="hair"/>
    </border>
    <border>
      <left>
        <color indexed="63"/>
      </left>
      <right>
        <color indexed="63"/>
      </right>
      <top style="hair">
        <color indexed="8"/>
      </top>
      <bottom style="hair"/>
    </border>
    <border>
      <left>
        <color indexed="63"/>
      </left>
      <right>
        <color indexed="63"/>
      </right>
      <top style="hair"/>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style="thin"/>
      <right>
        <color indexed="63"/>
      </right>
      <top>
        <color indexed="63"/>
      </top>
      <bottom style="hair">
        <color indexed="8"/>
      </bottom>
    </border>
    <border>
      <left style="thin"/>
      <right style="thin"/>
      <top>
        <color indexed="63"/>
      </top>
      <bottom style="hair">
        <color indexed="8"/>
      </bottom>
    </border>
    <border>
      <left style="medium"/>
      <right style="thin"/>
      <top>
        <color indexed="63"/>
      </top>
      <bottom style="hair">
        <color indexed="8"/>
      </bottom>
    </border>
    <border>
      <left style="double"/>
      <right>
        <color indexed="63"/>
      </right>
      <top style="medium"/>
      <bottom>
        <color indexed="63"/>
      </bottom>
    </border>
    <border>
      <left style="medium"/>
      <right>
        <color indexed="63"/>
      </right>
      <top style="hair">
        <color indexed="8"/>
      </top>
      <bottom style="hair"/>
    </border>
    <border>
      <left style="thin"/>
      <right>
        <color indexed="63"/>
      </right>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hair">
        <color indexed="8"/>
      </bottom>
    </border>
    <border>
      <left style="double"/>
      <right>
        <color indexed="63"/>
      </right>
      <top style="hair">
        <color indexed="8"/>
      </top>
      <bottom style="hair"/>
    </border>
    <border>
      <left>
        <color indexed="63"/>
      </left>
      <right style="medium"/>
      <top style="hair">
        <color indexed="8"/>
      </top>
      <bottom style="hair"/>
    </border>
    <border>
      <left style="medium"/>
      <right>
        <color indexed="63"/>
      </right>
      <top style="hair"/>
      <bottom style="hair"/>
    </border>
    <border>
      <left style="double"/>
      <right>
        <color indexed="63"/>
      </right>
      <top style="hair"/>
      <bottom style="hair"/>
    </border>
    <border>
      <left style="thin"/>
      <right>
        <color indexed="63"/>
      </right>
      <top style="hair">
        <color indexed="8"/>
      </top>
      <bottom>
        <color indexed="63"/>
      </bottom>
    </border>
    <border>
      <left style="thin"/>
      <right style="thin"/>
      <top style="hair">
        <color indexed="8"/>
      </top>
      <bottom>
        <color indexed="63"/>
      </bottom>
    </border>
    <border>
      <left style="medium"/>
      <right style="thin"/>
      <top style="hair">
        <color indexed="8"/>
      </top>
      <bottom>
        <color indexed="63"/>
      </bottom>
    </border>
    <border>
      <left style="medium"/>
      <right>
        <color indexed="63"/>
      </right>
      <top style="hair"/>
      <bottom>
        <color indexed="63"/>
      </bottom>
    </border>
    <border>
      <left style="thin"/>
      <right style="thin"/>
      <top>
        <color indexed="63"/>
      </top>
      <bottom>
        <color indexed="63"/>
      </bottom>
    </border>
    <border>
      <left style="thin"/>
      <right>
        <color indexed="63"/>
      </right>
      <top>
        <color indexed="63"/>
      </top>
      <bottom>
        <color indexed="63"/>
      </bottom>
    </border>
    <border>
      <left style="double"/>
      <right>
        <color indexed="63"/>
      </right>
      <top style="hair"/>
      <bottom>
        <color indexed="63"/>
      </bottom>
    </border>
    <border>
      <left>
        <color indexed="63"/>
      </left>
      <right style="medium"/>
      <top style="hair"/>
      <bottom>
        <color indexed="63"/>
      </bottom>
    </border>
    <border>
      <left style="double"/>
      <right style="thin"/>
      <top style="hair"/>
      <bottom style="hair"/>
    </border>
    <border>
      <left style="thin"/>
      <right>
        <color indexed="63"/>
      </right>
      <top style="hair"/>
      <bottom style="hair"/>
    </border>
    <border>
      <left style="thin"/>
      <right style="thin"/>
      <top style="hair"/>
      <bottom style="hair"/>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medium"/>
      <right style="thin"/>
      <top style="medium"/>
      <bottom style="medium"/>
    </border>
    <border>
      <left style="double"/>
      <right>
        <color indexed="63"/>
      </right>
      <top style="medium"/>
      <bottom style="medium"/>
    </border>
    <border>
      <left>
        <color indexed="63"/>
      </left>
      <right style="medium"/>
      <top style="medium"/>
      <bottom style="medium"/>
    </border>
    <border>
      <left style="thin"/>
      <right style="double"/>
      <top style="medium"/>
      <bottom style="medium"/>
    </border>
    <border>
      <left style="thin"/>
      <right>
        <color indexed="63"/>
      </right>
      <top style="hair">
        <color indexed="8"/>
      </top>
      <bottom style="hair"/>
    </border>
    <border>
      <left style="thin"/>
      <right style="thin"/>
      <top style="hair">
        <color indexed="8"/>
      </top>
      <bottom style="hair"/>
    </border>
    <border>
      <left style="double"/>
      <right style="thin"/>
      <top>
        <color indexed="63"/>
      </top>
      <bottom style="medium"/>
    </border>
    <border>
      <left style="thin"/>
      <right style="thin"/>
      <top>
        <color indexed="63"/>
      </top>
      <bottom style="medium"/>
    </border>
    <border>
      <left style="double"/>
      <right style="thin"/>
      <top style="hair"/>
      <bottom style="medium"/>
    </border>
    <border>
      <left style="thin"/>
      <right>
        <color indexed="63"/>
      </right>
      <top style="hair"/>
      <bottom style="medium"/>
    </border>
    <border>
      <left style="double"/>
      <right style="thin"/>
      <top>
        <color indexed="63"/>
      </top>
      <bottom style="hair"/>
    </border>
    <border>
      <left style="thin"/>
      <right>
        <color indexed="63"/>
      </right>
      <top>
        <color indexed="63"/>
      </top>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double"/>
      <right style="thin"/>
      <top>
        <color indexed="63"/>
      </top>
      <bottom style="hair">
        <color indexed="8"/>
      </bottom>
    </border>
    <border>
      <left style="double"/>
      <right style="thin"/>
      <top style="hair">
        <color indexed="8"/>
      </top>
      <bottom style="hair">
        <color indexed="8"/>
      </bottom>
    </border>
    <border>
      <left style="double"/>
      <right style="thin"/>
      <top style="hair">
        <color indexed="8"/>
      </top>
      <bottom style="hair"/>
    </border>
    <border>
      <left style="double"/>
      <right style="thin"/>
      <top style="hair">
        <color indexed="8"/>
      </top>
      <bottom>
        <color indexed="63"/>
      </bottom>
    </border>
    <border>
      <left style="double"/>
      <right style="thin"/>
      <top style="hair"/>
      <bottom>
        <color indexed="63"/>
      </bottom>
    </border>
    <border>
      <left style="double"/>
      <right style="thin"/>
      <top style="medium"/>
      <bottom style="medium"/>
    </border>
    <border>
      <left style="medium"/>
      <right>
        <color indexed="63"/>
      </right>
      <top>
        <color indexed="63"/>
      </top>
      <bottom>
        <color indexed="63"/>
      </bottom>
    </border>
    <border>
      <left style="medium"/>
      <right>
        <color indexed="63"/>
      </right>
      <top>
        <color indexed="63"/>
      </top>
      <bottom style="double"/>
    </border>
    <border>
      <left>
        <color indexed="63"/>
      </left>
      <right style="thin"/>
      <top style="hair"/>
      <bottom style="hair"/>
    </border>
    <border>
      <left style="thin"/>
      <right style="double"/>
      <top style="thin"/>
      <bottom>
        <color indexed="63"/>
      </bottom>
    </border>
    <border>
      <left style="thin"/>
      <right style="double"/>
      <top>
        <color indexed="63"/>
      </top>
      <bottom style="double"/>
    </border>
    <border>
      <left style="thin"/>
      <right style="thin"/>
      <top style="thin"/>
      <bottom>
        <color indexed="63"/>
      </bottom>
    </border>
    <border>
      <left style="thin"/>
      <right style="thin"/>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style="medium"/>
      <right style="thin"/>
      <top style="thin"/>
      <bottom>
        <color indexed="63"/>
      </bottom>
    </border>
    <border>
      <left style="medium"/>
      <right style="thin"/>
      <top>
        <color indexed="63"/>
      </top>
      <bottom style="double"/>
    </border>
    <border>
      <left style="thin"/>
      <right>
        <color indexed="63"/>
      </right>
      <top>
        <color indexed="63"/>
      </top>
      <bottom style="medium"/>
    </border>
    <border>
      <left>
        <color indexed="63"/>
      </left>
      <right style="medium"/>
      <top>
        <color indexed="63"/>
      </top>
      <bottom style="medium"/>
    </border>
    <border>
      <left style="double"/>
      <right style="thin"/>
      <top style="thin"/>
      <bottom>
        <color indexed="63"/>
      </bottom>
    </border>
    <border>
      <left style="double"/>
      <right style="thin"/>
      <top>
        <color indexed="63"/>
      </top>
      <bottom style="double"/>
    </border>
    <border>
      <left style="double"/>
      <right>
        <color indexed="63"/>
      </right>
      <top style="medium"/>
      <bottom style="thin"/>
    </border>
    <border>
      <left>
        <color indexed="63"/>
      </left>
      <right>
        <color indexed="63"/>
      </right>
      <top style="hair"/>
      <bottom style="medium"/>
    </border>
    <border>
      <left>
        <color indexed="63"/>
      </left>
      <right style="medium"/>
      <top style="hair"/>
      <bottom style="medium"/>
    </border>
    <border>
      <left>
        <color indexed="63"/>
      </left>
      <right style="double"/>
      <top style="medium"/>
      <bottom style="thin"/>
    </border>
    <border>
      <left>
        <color indexed="63"/>
      </left>
      <right style="thin"/>
      <top>
        <color indexed="63"/>
      </top>
      <bottom style="hair"/>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hair"/>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83">
    <xf numFmtId="0" fontId="0" fillId="0" borderId="0" xfId="0" applyAlignment="1">
      <alignment/>
    </xf>
    <xf numFmtId="176" fontId="7" fillId="0" borderId="1"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2" xfId="0" applyNumberFormat="1" applyFont="1" applyFill="1" applyBorder="1" applyAlignment="1">
      <alignment horizontal="distributed" vertical="center"/>
    </xf>
    <xf numFmtId="0" fontId="3" fillId="0" borderId="0" xfId="0" applyFont="1" applyFill="1" applyBorder="1" applyAlignment="1">
      <alignment horizontal="center" vertical="center" wrapText="1"/>
    </xf>
    <xf numFmtId="178" fontId="2" fillId="0" borderId="0" xfId="0" applyNumberFormat="1" applyFont="1" applyFill="1" applyBorder="1" applyAlignment="1">
      <alignment vertical="center"/>
    </xf>
    <xf numFmtId="177" fontId="2" fillId="0" borderId="0" xfId="0" applyNumberFormat="1" applyFont="1" applyFill="1" applyBorder="1" applyAlignment="1">
      <alignment vertical="center"/>
    </xf>
    <xf numFmtId="0" fontId="3" fillId="0" borderId="0" xfId="0" applyFont="1" applyFill="1" applyBorder="1" applyAlignment="1">
      <alignment/>
    </xf>
    <xf numFmtId="176" fontId="7" fillId="0" borderId="3" xfId="0" applyNumberFormat="1" applyFont="1" applyFill="1" applyBorder="1" applyAlignment="1">
      <alignment horizontal="distributed" vertical="center"/>
    </xf>
    <xf numFmtId="176" fontId="7" fillId="0" borderId="1" xfId="0" applyNumberFormat="1" applyFont="1" applyFill="1" applyBorder="1" applyAlignment="1">
      <alignment vertical="center" shrinkToFit="1"/>
    </xf>
    <xf numFmtId="176" fontId="7" fillId="0" borderId="4" xfId="0" applyNumberFormat="1" applyFont="1" applyFill="1" applyBorder="1" applyAlignment="1">
      <alignment horizontal="distributed" vertical="center"/>
    </xf>
    <xf numFmtId="0" fontId="6" fillId="0" borderId="5" xfId="0" applyFont="1" applyFill="1" applyBorder="1" applyAlignment="1">
      <alignment vertical="center" shrinkToFit="1"/>
    </xf>
    <xf numFmtId="0" fontId="2" fillId="0" borderId="0" xfId="0" applyFont="1" applyFill="1" applyAlignment="1">
      <alignment vertical="center"/>
    </xf>
    <xf numFmtId="0" fontId="6" fillId="0" borderId="5" xfId="0" applyFont="1" applyFill="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xf>
    <xf numFmtId="176" fontId="7" fillId="0" borderId="11" xfId="0" applyNumberFormat="1" applyFont="1" applyFill="1" applyBorder="1" applyAlignment="1">
      <alignment horizontal="distributed" vertical="center"/>
    </xf>
    <xf numFmtId="178" fontId="3" fillId="0" borderId="12" xfId="0" applyNumberFormat="1" applyFont="1" applyFill="1" applyBorder="1" applyAlignment="1">
      <alignment vertical="center"/>
    </xf>
    <xf numFmtId="178" fontId="3" fillId="0" borderId="13" xfId="0" applyNumberFormat="1" applyFont="1" applyFill="1" applyBorder="1" applyAlignment="1">
      <alignment vertical="center"/>
    </xf>
    <xf numFmtId="177" fontId="3" fillId="0" borderId="13" xfId="0" applyNumberFormat="1" applyFont="1" applyFill="1" applyBorder="1" applyAlignment="1">
      <alignment vertical="center"/>
    </xf>
    <xf numFmtId="178"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13" xfId="0" applyNumberFormat="1" applyFont="1" applyFill="1" applyBorder="1" applyAlignment="1">
      <alignment horizontal="center" vertical="center"/>
    </xf>
    <xf numFmtId="176" fontId="7" fillId="0" borderId="15" xfId="0" applyNumberFormat="1" applyFont="1" applyFill="1" applyBorder="1" applyAlignment="1">
      <alignment horizontal="distributed" vertical="center"/>
    </xf>
    <xf numFmtId="176" fontId="7" fillId="0" borderId="8" xfId="0" applyNumberFormat="1" applyFont="1" applyFill="1" applyBorder="1" applyAlignment="1">
      <alignment horizontal="distributed" vertical="center"/>
    </xf>
    <xf numFmtId="0" fontId="7" fillId="0" borderId="0" xfId="0" applyFont="1" applyFill="1" applyAlignment="1">
      <alignment vertical="center"/>
    </xf>
    <xf numFmtId="176" fontId="7" fillId="0" borderId="16" xfId="0" applyNumberFormat="1" applyFont="1" applyFill="1" applyBorder="1" applyAlignment="1">
      <alignment horizontal="distributed" vertical="center"/>
    </xf>
    <xf numFmtId="178" fontId="3" fillId="0" borderId="17" xfId="0" applyNumberFormat="1" applyFont="1" applyFill="1" applyBorder="1" applyAlignment="1">
      <alignment vertical="center"/>
    </xf>
    <xf numFmtId="178" fontId="3" fillId="0" borderId="18" xfId="0" applyNumberFormat="1" applyFont="1" applyFill="1" applyBorder="1" applyAlignment="1">
      <alignment vertical="center"/>
    </xf>
    <xf numFmtId="178" fontId="3" fillId="0" borderId="19" xfId="0" applyNumberFormat="1" applyFont="1" applyFill="1" applyBorder="1" applyAlignment="1">
      <alignment vertical="center"/>
    </xf>
    <xf numFmtId="176" fontId="7" fillId="0" borderId="20" xfId="0" applyNumberFormat="1" applyFont="1" applyFill="1" applyBorder="1" applyAlignment="1">
      <alignment horizontal="distributed" vertical="center"/>
    </xf>
    <xf numFmtId="176" fontId="7" fillId="0" borderId="21" xfId="0" applyNumberFormat="1" applyFont="1" applyFill="1" applyBorder="1" applyAlignment="1">
      <alignment horizontal="distributed" vertical="center"/>
    </xf>
    <xf numFmtId="176" fontId="7" fillId="0" borderId="22" xfId="0" applyNumberFormat="1" applyFont="1" applyFill="1" applyBorder="1" applyAlignment="1">
      <alignment horizontal="distributed" vertical="center"/>
    </xf>
    <xf numFmtId="176" fontId="7" fillId="0" borderId="23" xfId="0" applyNumberFormat="1" applyFont="1" applyFill="1" applyBorder="1" applyAlignment="1">
      <alignment horizontal="distributed" vertical="center"/>
    </xf>
    <xf numFmtId="178" fontId="3" fillId="0" borderId="24" xfId="0" applyNumberFormat="1" applyFont="1" applyFill="1" applyBorder="1" applyAlignment="1">
      <alignment vertical="center"/>
    </xf>
    <xf numFmtId="178" fontId="3" fillId="0" borderId="25" xfId="0" applyNumberFormat="1" applyFont="1" applyFill="1" applyBorder="1" applyAlignment="1">
      <alignment vertical="center"/>
    </xf>
    <xf numFmtId="178" fontId="3" fillId="0" borderId="26" xfId="0" applyNumberFormat="1" applyFont="1" applyFill="1" applyBorder="1" applyAlignment="1">
      <alignment vertical="center"/>
    </xf>
    <xf numFmtId="176" fontId="7" fillId="0" borderId="27" xfId="0" applyNumberFormat="1" applyFont="1" applyFill="1" applyBorder="1" applyAlignment="1">
      <alignment horizontal="distributed" vertical="center"/>
    </xf>
    <xf numFmtId="177" fontId="3" fillId="0" borderId="28" xfId="0" applyNumberFormat="1" applyFont="1" applyFill="1" applyBorder="1" applyAlignment="1">
      <alignment vertical="center"/>
    </xf>
    <xf numFmtId="177" fontId="3" fillId="0" borderId="28"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6" fontId="7" fillId="0" borderId="30" xfId="0" applyNumberFormat="1" applyFont="1" applyFill="1" applyBorder="1" applyAlignment="1">
      <alignment horizontal="distributed" vertical="center"/>
    </xf>
    <xf numFmtId="176" fontId="7" fillId="0" borderId="31" xfId="0" applyNumberFormat="1" applyFont="1" applyFill="1" applyBorder="1" applyAlignment="1">
      <alignment horizontal="distributed" vertical="center"/>
    </xf>
    <xf numFmtId="181" fontId="3" fillId="0" borderId="32" xfId="15" applyNumberFormat="1" applyFont="1" applyFill="1" applyBorder="1" applyAlignment="1">
      <alignment vertical="center"/>
    </xf>
    <xf numFmtId="181" fontId="3" fillId="0" borderId="33" xfId="15" applyNumberFormat="1" applyFont="1" applyFill="1" applyBorder="1" applyAlignment="1">
      <alignment vertical="center"/>
    </xf>
    <xf numFmtId="178" fontId="3" fillId="0" borderId="33" xfId="0" applyNumberFormat="1" applyFont="1" applyFill="1" applyBorder="1" applyAlignment="1">
      <alignment vertical="center"/>
    </xf>
    <xf numFmtId="178" fontId="3" fillId="0" borderId="34" xfId="0"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33" xfId="0" applyNumberFormat="1" applyFont="1" applyFill="1" applyBorder="1" applyAlignment="1">
      <alignment vertical="center"/>
    </xf>
    <xf numFmtId="177" fontId="3" fillId="0" borderId="34" xfId="0" applyNumberFormat="1" applyFont="1" applyFill="1" applyBorder="1" applyAlignment="1">
      <alignment horizontal="center" vertical="center"/>
    </xf>
    <xf numFmtId="176" fontId="7" fillId="0" borderId="35" xfId="0" applyNumberFormat="1" applyFont="1" applyFill="1" applyBorder="1" applyAlignment="1">
      <alignment horizontal="distributed" vertical="center"/>
    </xf>
    <xf numFmtId="176" fontId="7" fillId="0" borderId="36" xfId="0" applyNumberFormat="1" applyFont="1" applyFill="1" applyBorder="1" applyAlignment="1">
      <alignment horizontal="distributed" vertical="center"/>
    </xf>
    <xf numFmtId="178" fontId="3" fillId="0" borderId="37" xfId="0" applyNumberFormat="1" applyFont="1" applyFill="1" applyBorder="1" applyAlignment="1">
      <alignment vertical="center"/>
    </xf>
    <xf numFmtId="178" fontId="3" fillId="0" borderId="38" xfId="0" applyNumberFormat="1" applyFont="1" applyFill="1" applyBorder="1" applyAlignment="1">
      <alignment vertical="center"/>
    </xf>
    <xf numFmtId="177" fontId="3" fillId="0" borderId="38" xfId="0" applyNumberFormat="1" applyFont="1" applyFill="1" applyBorder="1" applyAlignment="1">
      <alignment vertical="center"/>
    </xf>
    <xf numFmtId="178" fontId="3" fillId="0" borderId="39" xfId="0" applyNumberFormat="1" applyFont="1" applyFill="1" applyBorder="1" applyAlignment="1">
      <alignment vertical="center"/>
    </xf>
    <xf numFmtId="177" fontId="3" fillId="0" borderId="37" xfId="0" applyNumberFormat="1" applyFont="1" applyFill="1" applyBorder="1" applyAlignment="1">
      <alignment vertical="center"/>
    </xf>
    <xf numFmtId="176" fontId="7" fillId="0" borderId="40" xfId="0" applyNumberFormat="1" applyFont="1" applyFill="1" applyBorder="1" applyAlignment="1">
      <alignment horizontal="distributed" vertical="center"/>
    </xf>
    <xf numFmtId="176" fontId="7" fillId="0" borderId="41"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80" fontId="2" fillId="0" borderId="6" xfId="15" applyNumberFormat="1" applyFont="1" applyFill="1" applyBorder="1" applyAlignment="1">
      <alignment vertical="center"/>
    </xf>
    <xf numFmtId="181" fontId="2" fillId="0" borderId="6" xfId="15" applyNumberFormat="1" applyFont="1" applyFill="1" applyBorder="1" applyAlignment="1">
      <alignment vertical="center"/>
    </xf>
    <xf numFmtId="178" fontId="2" fillId="0" borderId="6" xfId="0" applyNumberFormat="1" applyFont="1" applyFill="1" applyBorder="1" applyAlignment="1">
      <alignment vertical="center"/>
    </xf>
    <xf numFmtId="177" fontId="2" fillId="0" borderId="6" xfId="0" applyNumberFormat="1" applyFont="1" applyFill="1" applyBorder="1" applyAlignment="1">
      <alignment vertical="center"/>
    </xf>
    <xf numFmtId="0" fontId="2" fillId="0" borderId="6" xfId="0" applyFont="1" applyFill="1" applyBorder="1" applyAlignment="1">
      <alignment horizontal="center" vertical="center"/>
    </xf>
    <xf numFmtId="0" fontId="7" fillId="0" borderId="0" xfId="0" applyFont="1" applyFill="1" applyBorder="1" applyAlignment="1">
      <alignment vertical="center"/>
    </xf>
    <xf numFmtId="177" fontId="3" fillId="0" borderId="42" xfId="0" applyNumberFormat="1" applyFont="1" applyFill="1" applyBorder="1" applyAlignment="1">
      <alignment vertical="center"/>
    </xf>
    <xf numFmtId="0" fontId="3" fillId="0" borderId="0" xfId="0" applyFont="1" applyFill="1" applyAlignment="1">
      <alignment/>
    </xf>
    <xf numFmtId="179" fontId="2" fillId="0" borderId="0" xfId="0" applyNumberFormat="1" applyFont="1" applyFill="1" applyAlignment="1">
      <alignment/>
    </xf>
    <xf numFmtId="181" fontId="2" fillId="0" borderId="0" xfId="0" applyNumberFormat="1" applyFont="1" applyFill="1" applyAlignment="1">
      <alignment/>
    </xf>
    <xf numFmtId="0" fontId="2" fillId="0" borderId="0" xfId="0" applyFont="1" applyFill="1" applyAlignment="1">
      <alignment horizont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28" xfId="0" applyNumberFormat="1" applyFont="1" applyFill="1" applyBorder="1" applyAlignment="1">
      <alignment vertical="center"/>
    </xf>
    <xf numFmtId="178" fontId="3" fillId="0" borderId="29"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80" fontId="3" fillId="0" borderId="45" xfId="15" applyNumberFormat="1" applyFont="1" applyFill="1" applyBorder="1" applyAlignment="1">
      <alignment vertical="center"/>
    </xf>
    <xf numFmtId="181" fontId="3" fillId="0" borderId="46" xfId="15" applyNumberFormat="1" applyFont="1" applyFill="1" applyBorder="1" applyAlignment="1">
      <alignment vertical="center"/>
    </xf>
    <xf numFmtId="181" fontId="3" fillId="0" borderId="47" xfId="15" applyNumberFormat="1" applyFont="1" applyFill="1" applyBorder="1" applyAlignment="1">
      <alignment vertical="center"/>
    </xf>
    <xf numFmtId="181" fontId="3" fillId="0" borderId="48" xfId="15" applyNumberFormat="1" applyFont="1" applyFill="1" applyBorder="1" applyAlignment="1">
      <alignment vertical="center"/>
    </xf>
    <xf numFmtId="181" fontId="3" fillId="0" borderId="49" xfId="15" applyNumberFormat="1" applyFont="1" applyFill="1" applyBorder="1" applyAlignment="1">
      <alignment vertical="center"/>
    </xf>
    <xf numFmtId="181" fontId="3" fillId="0" borderId="50" xfId="15" applyNumberFormat="1" applyFont="1" applyFill="1" applyBorder="1" applyAlignment="1">
      <alignment vertical="center"/>
    </xf>
    <xf numFmtId="178" fontId="3" fillId="0" borderId="51" xfId="0" applyNumberFormat="1" applyFont="1" applyFill="1" applyBorder="1" applyAlignment="1">
      <alignment vertical="center"/>
    </xf>
    <xf numFmtId="178" fontId="3" fillId="0" borderId="52" xfId="0" applyNumberFormat="1" applyFont="1" applyFill="1" applyBorder="1" applyAlignment="1">
      <alignment vertical="center"/>
    </xf>
    <xf numFmtId="177"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2" xfId="0" applyNumberFormat="1" applyFont="1" applyFill="1" applyBorder="1" applyAlignment="1">
      <alignment horizontal="center" vertical="center"/>
    </xf>
    <xf numFmtId="177" fontId="3" fillId="0" borderId="53" xfId="0" applyNumberFormat="1" applyFont="1" applyFill="1" applyBorder="1" applyAlignment="1">
      <alignment horizontal="center" vertical="center"/>
    </xf>
    <xf numFmtId="0" fontId="3" fillId="0" borderId="0" xfId="0" applyFont="1" applyFill="1" applyBorder="1" applyAlignment="1">
      <alignment wrapText="1"/>
    </xf>
    <xf numFmtId="0" fontId="0" fillId="0" borderId="5" xfId="0" applyFont="1" applyFill="1" applyBorder="1" applyAlignment="1">
      <alignment vertical="center"/>
    </xf>
    <xf numFmtId="177" fontId="3" fillId="0" borderId="54" xfId="0" applyNumberFormat="1" applyFont="1" applyFill="1" applyBorder="1" applyAlignment="1">
      <alignment horizontal="center"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59" xfId="0" applyNumberFormat="1" applyFont="1" applyFill="1" applyBorder="1" applyAlignment="1">
      <alignment vertical="center"/>
    </xf>
    <xf numFmtId="0" fontId="3" fillId="0" borderId="1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6" fillId="0" borderId="5" xfId="0" applyFont="1" applyFill="1" applyBorder="1" applyAlignment="1">
      <alignment vertical="center" shrinkToFit="1"/>
    </xf>
    <xf numFmtId="177" fontId="3" fillId="0" borderId="33" xfId="0" applyNumberFormat="1" applyFont="1" applyFill="1" applyBorder="1" applyAlignment="1">
      <alignment horizontal="center" vertical="center"/>
    </xf>
    <xf numFmtId="177" fontId="3" fillId="0" borderId="62" xfId="0" applyNumberFormat="1" applyFont="1" applyFill="1" applyBorder="1" applyAlignment="1">
      <alignment horizontal="center" vertical="center"/>
    </xf>
    <xf numFmtId="183" fontId="3" fillId="0" borderId="33" xfId="0" applyNumberFormat="1" applyFont="1" applyFill="1" applyBorder="1" applyAlignment="1">
      <alignment horizontal="left" vertical="center"/>
    </xf>
    <xf numFmtId="183" fontId="3" fillId="0" borderId="1" xfId="0" applyNumberFormat="1" applyFont="1" applyFill="1" applyBorder="1" applyAlignment="1">
      <alignment horizontal="left" vertical="center"/>
    </xf>
    <xf numFmtId="183" fontId="3" fillId="0" borderId="2" xfId="0" applyNumberFormat="1" applyFont="1" applyFill="1" applyBorder="1" applyAlignment="1">
      <alignment horizontal="left" vertical="center"/>
    </xf>
    <xf numFmtId="182" fontId="3" fillId="0" borderId="63" xfId="0" applyNumberFormat="1" applyFont="1" applyFill="1" applyBorder="1" applyAlignment="1">
      <alignment horizontal="center" vertical="center" wrapText="1"/>
    </xf>
    <xf numFmtId="0" fontId="0" fillId="0" borderId="64" xfId="0" applyFont="1" applyFill="1" applyBorder="1" applyAlignment="1">
      <alignment horizontal="center" vertical="center" wrapText="1"/>
    </xf>
    <xf numFmtId="182" fontId="3" fillId="0" borderId="65" xfId="0" applyNumberFormat="1" applyFont="1" applyFill="1" applyBorder="1" applyAlignment="1">
      <alignment horizontal="left" vertical="center" wrapText="1"/>
    </xf>
    <xf numFmtId="0" fontId="3" fillId="0" borderId="66" xfId="0" applyFont="1" applyFill="1" applyBorder="1" applyAlignment="1">
      <alignment vertical="center" wrapText="1"/>
    </xf>
    <xf numFmtId="182" fontId="3" fillId="0" borderId="65" xfId="0" applyNumberFormat="1" applyFont="1" applyFill="1" applyBorder="1" applyAlignment="1">
      <alignment horizontal="center" vertical="center" wrapText="1"/>
    </xf>
    <xf numFmtId="0" fontId="0" fillId="0" borderId="6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38" fontId="3" fillId="0" borderId="65" xfId="17" applyFont="1" applyFill="1" applyBorder="1" applyAlignment="1">
      <alignment vertical="center" wrapText="1"/>
    </xf>
    <xf numFmtId="38" fontId="3" fillId="0" borderId="66" xfId="17" applyFont="1" applyFill="1" applyBorder="1" applyAlignment="1">
      <alignment vertical="center" wrapText="1"/>
    </xf>
    <xf numFmtId="182" fontId="3" fillId="0" borderId="72" xfId="0" applyNumberFormat="1" applyFont="1" applyFill="1" applyBorder="1" applyAlignment="1">
      <alignment vertical="center" wrapText="1"/>
    </xf>
    <xf numFmtId="182" fontId="3" fillId="0" borderId="73" xfId="0" applyNumberFormat="1" applyFont="1" applyFill="1" applyBorder="1" applyAlignment="1">
      <alignment vertical="center" wrapText="1"/>
    </xf>
    <xf numFmtId="182" fontId="3" fillId="0" borderId="74" xfId="0" applyNumberFormat="1" applyFont="1" applyFill="1" applyBorder="1" applyAlignment="1">
      <alignment vertical="center" wrapText="1"/>
    </xf>
    <xf numFmtId="182" fontId="3" fillId="0" borderId="75" xfId="0" applyNumberFormat="1" applyFont="1" applyFill="1" applyBorder="1" applyAlignment="1">
      <alignment vertical="center" wrapText="1"/>
    </xf>
    <xf numFmtId="182" fontId="3" fillId="0" borderId="66" xfId="0" applyNumberFormat="1"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0" xfId="0" applyFont="1" applyFill="1" applyBorder="1" applyAlignment="1">
      <alignment horizontal="center" vertical="center"/>
    </xf>
    <xf numFmtId="38" fontId="3" fillId="0" borderId="81" xfId="17" applyFont="1" applyFill="1" applyBorder="1" applyAlignment="1">
      <alignment vertical="center" wrapText="1"/>
    </xf>
    <xf numFmtId="38" fontId="3" fillId="0" borderId="82" xfId="17" applyFont="1" applyFill="1" applyBorder="1" applyAlignment="1">
      <alignment vertical="center" wrapText="1"/>
    </xf>
    <xf numFmtId="0" fontId="3" fillId="0" borderId="0" xfId="0" applyFont="1" applyFill="1" applyBorder="1" applyAlignment="1">
      <alignment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183" fontId="3" fillId="0" borderId="48" xfId="0" applyNumberFormat="1" applyFont="1" applyFill="1" applyBorder="1" applyAlignment="1">
      <alignment horizontal="left" vertical="center"/>
    </xf>
    <xf numFmtId="183" fontId="3" fillId="0" borderId="84" xfId="0" applyNumberFormat="1" applyFont="1" applyFill="1" applyBorder="1" applyAlignment="1">
      <alignment horizontal="left" vertical="center"/>
    </xf>
    <xf numFmtId="183" fontId="3" fillId="0" borderId="85" xfId="0" applyNumberFormat="1" applyFont="1" applyFill="1" applyBorder="1" applyAlignment="1">
      <alignment horizontal="left" vertical="center"/>
    </xf>
    <xf numFmtId="0" fontId="3" fillId="0" borderId="86" xfId="0" applyFont="1" applyFill="1" applyBorder="1" applyAlignment="1">
      <alignment horizontal="center" vertical="center" wrapText="1"/>
    </xf>
    <xf numFmtId="177" fontId="3" fillId="0" borderId="50" xfId="0" applyNumberFormat="1" applyFont="1" applyFill="1" applyBorder="1" applyAlignment="1">
      <alignment horizontal="center" vertical="center"/>
    </xf>
    <xf numFmtId="177" fontId="3" fillId="0" borderId="87" xfId="0" applyNumberFormat="1" applyFont="1" applyFill="1" applyBorder="1" applyAlignment="1">
      <alignment horizontal="center" vertical="center"/>
    </xf>
    <xf numFmtId="0" fontId="2" fillId="0" borderId="1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183" fontId="3" fillId="0" borderId="88" xfId="0" applyNumberFormat="1" applyFont="1" applyFill="1" applyBorder="1" applyAlignment="1">
      <alignment horizontal="left" vertical="center"/>
    </xf>
    <xf numFmtId="183" fontId="3" fillId="0" borderId="89" xfId="0" applyNumberFormat="1" applyFont="1" applyFill="1" applyBorder="1" applyAlignment="1">
      <alignment horizontal="left" vertical="center"/>
    </xf>
    <xf numFmtId="183" fontId="3" fillId="0" borderId="90" xfId="0" applyNumberFormat="1" applyFont="1" applyFill="1" applyBorder="1" applyAlignment="1">
      <alignment horizontal="left" vertical="center"/>
    </xf>
    <xf numFmtId="183" fontId="3" fillId="0" borderId="33" xfId="0" applyNumberFormat="1" applyFont="1" applyFill="1" applyBorder="1" applyAlignment="1">
      <alignment horizontal="left" vertical="center" shrinkToFit="1"/>
    </xf>
    <xf numFmtId="183" fontId="3" fillId="0" borderId="1" xfId="0" applyNumberFormat="1" applyFont="1" applyFill="1" applyBorder="1" applyAlignment="1">
      <alignment horizontal="left" vertical="center" shrinkToFit="1"/>
    </xf>
    <xf numFmtId="183" fontId="3" fillId="0" borderId="2" xfId="0" applyNumberFormat="1" applyFont="1" applyFill="1" applyBorder="1" applyAlignment="1">
      <alignment horizontal="left" vertical="center" shrinkToFit="1"/>
    </xf>
    <xf numFmtId="0" fontId="3" fillId="0" borderId="72"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48" xfId="0" applyNumberFormat="1" applyFont="1" applyFill="1" applyBorder="1" applyAlignment="1">
      <alignment horizontal="center" vertical="center"/>
    </xf>
    <xf numFmtId="177" fontId="3" fillId="0" borderId="93" xfId="0" applyNumberFormat="1" applyFont="1" applyFill="1" applyBorder="1" applyAlignment="1">
      <alignment horizontal="center" vertical="center"/>
    </xf>
    <xf numFmtId="177" fontId="3" fillId="0" borderId="37" xfId="0" applyNumberFormat="1" applyFont="1" applyFill="1" applyBorder="1" applyAlignment="1">
      <alignment horizontal="center" vertical="center"/>
    </xf>
    <xf numFmtId="177" fontId="3" fillId="0" borderId="94" xfId="0" applyNumberFormat="1" applyFont="1" applyFill="1" applyBorder="1" applyAlignment="1">
      <alignment horizontal="center" vertical="center"/>
    </xf>
    <xf numFmtId="178" fontId="3" fillId="0" borderId="37" xfId="0" applyNumberFormat="1" applyFont="1" applyFill="1" applyBorder="1" applyAlignment="1">
      <alignment horizontal="center" vertical="center"/>
    </xf>
    <xf numFmtId="178" fontId="3" fillId="0" borderId="94" xfId="0" applyNumberFormat="1" applyFont="1" applyFill="1" applyBorder="1" applyAlignment="1">
      <alignment horizontal="center" vertical="center"/>
    </xf>
    <xf numFmtId="178" fontId="3" fillId="0" borderId="50" xfId="0" applyNumberFormat="1" applyFont="1" applyFill="1" applyBorder="1" applyAlignment="1">
      <alignment horizontal="center" vertical="center"/>
    </xf>
    <xf numFmtId="178" fontId="3" fillId="0" borderId="87"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62" xfId="0" applyNumberFormat="1" applyFont="1" applyFill="1" applyBorder="1" applyAlignment="1">
      <alignment horizontal="center" vertical="center"/>
    </xf>
    <xf numFmtId="178" fontId="3" fillId="0" borderId="48" xfId="0" applyNumberFormat="1" applyFont="1" applyFill="1" applyBorder="1" applyAlignment="1">
      <alignment horizontal="center" vertical="center"/>
    </xf>
    <xf numFmtId="178" fontId="3" fillId="0" borderId="93"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7"/>
  <sheetViews>
    <sheetView tabSelected="1" zoomScaleSheetLayoutView="100" workbookViewId="0" topLeftCell="A1">
      <selection activeCell="B1" sqref="B1:U1"/>
    </sheetView>
  </sheetViews>
  <sheetFormatPr defaultColWidth="9.00390625" defaultRowHeight="13.5"/>
  <cols>
    <col min="1" max="1" width="0.74609375" style="19" customWidth="1"/>
    <col min="2" max="2" width="9.125" style="19" customWidth="1"/>
    <col min="3" max="3" width="0.74609375" style="19" customWidth="1"/>
    <col min="4" max="4" width="4.875" style="72" customWidth="1"/>
    <col min="5" max="5" width="5.375" style="73" customWidth="1"/>
    <col min="6" max="6" width="5.75390625" style="19" customWidth="1"/>
    <col min="7" max="7" width="5.125" style="19" customWidth="1"/>
    <col min="8" max="8" width="4.875" style="19" customWidth="1"/>
    <col min="9" max="9" width="4.875" style="74" customWidth="1"/>
    <col min="10" max="11" width="4.625" style="74" customWidth="1"/>
    <col min="12" max="12" width="4.875" style="74" customWidth="1"/>
    <col min="13" max="13" width="4.75390625" style="74" customWidth="1"/>
    <col min="14" max="14" width="4.625" style="74" customWidth="1"/>
    <col min="15" max="15" width="4.875" style="19" customWidth="1"/>
    <col min="16" max="39" width="4.75390625" style="19" customWidth="1"/>
    <col min="40" max="40" width="0.6171875" style="19" customWidth="1"/>
    <col min="41" max="41" width="9.125" style="19" customWidth="1"/>
    <col min="42" max="42" width="0.6171875" style="19" customWidth="1"/>
    <col min="43" max="16384" width="9.00390625" style="19" customWidth="1"/>
  </cols>
  <sheetData>
    <row r="1" spans="2:42" s="12" customFormat="1" ht="24" customHeight="1" thickBot="1">
      <c r="B1" s="109" t="s">
        <v>29</v>
      </c>
      <c r="C1" s="109"/>
      <c r="D1" s="109"/>
      <c r="E1" s="109"/>
      <c r="F1" s="109"/>
      <c r="G1" s="109"/>
      <c r="H1" s="109"/>
      <c r="I1" s="109"/>
      <c r="J1" s="109"/>
      <c r="K1" s="109"/>
      <c r="L1" s="109"/>
      <c r="M1" s="109"/>
      <c r="N1" s="109"/>
      <c r="O1" s="109"/>
      <c r="P1" s="109"/>
      <c r="Q1" s="109"/>
      <c r="R1" s="109"/>
      <c r="S1" s="109"/>
      <c r="T1" s="109"/>
      <c r="U1" s="109"/>
      <c r="V1" s="11"/>
      <c r="W1" s="11"/>
      <c r="X1" s="11"/>
      <c r="AB1" s="99"/>
      <c r="AC1" s="13"/>
      <c r="AP1" s="13"/>
    </row>
    <row r="2" spans="1:42" s="12" customFormat="1" ht="39.75" customHeight="1">
      <c r="A2" s="106"/>
      <c r="B2" s="123" t="s">
        <v>47</v>
      </c>
      <c r="C2" s="14"/>
      <c r="D2" s="157" t="s">
        <v>18</v>
      </c>
      <c r="E2" s="158"/>
      <c r="F2" s="158"/>
      <c r="G2" s="158"/>
      <c r="H2" s="158"/>
      <c r="I2" s="158"/>
      <c r="J2" s="158"/>
      <c r="K2" s="158"/>
      <c r="L2" s="158"/>
      <c r="M2" s="158"/>
      <c r="N2" s="158"/>
      <c r="O2" s="159"/>
      <c r="P2" s="139" t="s">
        <v>23</v>
      </c>
      <c r="Q2" s="130"/>
      <c r="R2" s="131"/>
      <c r="S2" s="129" t="s">
        <v>24</v>
      </c>
      <c r="T2" s="130"/>
      <c r="U2" s="131"/>
      <c r="V2" s="129" t="s">
        <v>32</v>
      </c>
      <c r="W2" s="130"/>
      <c r="X2" s="131"/>
      <c r="Y2" s="129" t="s">
        <v>42</v>
      </c>
      <c r="Z2" s="130"/>
      <c r="AA2" s="131"/>
      <c r="AB2" s="129" t="s">
        <v>25</v>
      </c>
      <c r="AC2" s="130"/>
      <c r="AD2" s="131"/>
      <c r="AE2" s="129" t="s">
        <v>33</v>
      </c>
      <c r="AF2" s="130"/>
      <c r="AG2" s="131"/>
      <c r="AH2" s="129" t="s">
        <v>34</v>
      </c>
      <c r="AI2" s="130"/>
      <c r="AJ2" s="131"/>
      <c r="AK2" s="129" t="s">
        <v>26</v>
      </c>
      <c r="AL2" s="130"/>
      <c r="AM2" s="154"/>
      <c r="AN2" s="126"/>
      <c r="AO2" s="123" t="s">
        <v>48</v>
      </c>
      <c r="AP2" s="15"/>
    </row>
    <row r="3" spans="1:42" s="12" customFormat="1" ht="46.5" customHeight="1">
      <c r="A3" s="107"/>
      <c r="B3" s="124"/>
      <c r="C3" s="4"/>
      <c r="D3" s="145" t="s">
        <v>55</v>
      </c>
      <c r="E3" s="132" t="s">
        <v>56</v>
      </c>
      <c r="F3" s="121" t="s">
        <v>30</v>
      </c>
      <c r="G3" s="121"/>
      <c r="H3" s="134" t="s">
        <v>53</v>
      </c>
      <c r="I3" s="135"/>
      <c r="J3" s="119" t="s">
        <v>52</v>
      </c>
      <c r="K3" s="119"/>
      <c r="L3" s="166" t="s">
        <v>19</v>
      </c>
      <c r="M3" s="167"/>
      <c r="N3" s="167"/>
      <c r="O3" s="168"/>
      <c r="P3" s="140" t="s">
        <v>30</v>
      </c>
      <c r="Q3" s="117" t="s">
        <v>54</v>
      </c>
      <c r="R3" s="119" t="s">
        <v>31</v>
      </c>
      <c r="S3" s="121" t="s">
        <v>30</v>
      </c>
      <c r="T3" s="117" t="s">
        <v>54</v>
      </c>
      <c r="U3" s="119" t="s">
        <v>31</v>
      </c>
      <c r="V3" s="121" t="s">
        <v>30</v>
      </c>
      <c r="W3" s="117" t="s">
        <v>54</v>
      </c>
      <c r="X3" s="119" t="s">
        <v>31</v>
      </c>
      <c r="Y3" s="121" t="s">
        <v>30</v>
      </c>
      <c r="Z3" s="117" t="s">
        <v>54</v>
      </c>
      <c r="AA3" s="119" t="s">
        <v>31</v>
      </c>
      <c r="AB3" s="121" t="s">
        <v>30</v>
      </c>
      <c r="AC3" s="117" t="s">
        <v>54</v>
      </c>
      <c r="AD3" s="119" t="s">
        <v>31</v>
      </c>
      <c r="AE3" s="121" t="s">
        <v>30</v>
      </c>
      <c r="AF3" s="117" t="s">
        <v>54</v>
      </c>
      <c r="AG3" s="119" t="s">
        <v>31</v>
      </c>
      <c r="AH3" s="121" t="s">
        <v>30</v>
      </c>
      <c r="AI3" s="117" t="s">
        <v>54</v>
      </c>
      <c r="AJ3" s="119" t="s">
        <v>31</v>
      </c>
      <c r="AK3" s="121" t="s">
        <v>30</v>
      </c>
      <c r="AL3" s="117" t="s">
        <v>54</v>
      </c>
      <c r="AM3" s="115" t="s">
        <v>31</v>
      </c>
      <c r="AN3" s="127"/>
      <c r="AO3" s="124"/>
      <c r="AP3" s="16"/>
    </row>
    <row r="4" spans="1:42" ht="24" customHeight="1" thickBot="1">
      <c r="A4" s="108"/>
      <c r="B4" s="125"/>
      <c r="C4" s="17"/>
      <c r="D4" s="146"/>
      <c r="E4" s="133"/>
      <c r="F4" s="122"/>
      <c r="G4" s="122"/>
      <c r="H4" s="136"/>
      <c r="I4" s="137"/>
      <c r="J4" s="138"/>
      <c r="K4" s="138"/>
      <c r="L4" s="169"/>
      <c r="M4" s="125"/>
      <c r="N4" s="125"/>
      <c r="O4" s="170"/>
      <c r="P4" s="141"/>
      <c r="Q4" s="118"/>
      <c r="R4" s="120"/>
      <c r="S4" s="122"/>
      <c r="T4" s="118"/>
      <c r="U4" s="120"/>
      <c r="V4" s="122"/>
      <c r="W4" s="118"/>
      <c r="X4" s="120"/>
      <c r="Y4" s="122"/>
      <c r="Z4" s="118"/>
      <c r="AA4" s="120"/>
      <c r="AB4" s="122"/>
      <c r="AC4" s="118"/>
      <c r="AD4" s="120"/>
      <c r="AE4" s="122"/>
      <c r="AF4" s="118"/>
      <c r="AG4" s="120"/>
      <c r="AH4" s="122"/>
      <c r="AI4" s="118"/>
      <c r="AJ4" s="120"/>
      <c r="AK4" s="122"/>
      <c r="AL4" s="118"/>
      <c r="AM4" s="116"/>
      <c r="AN4" s="128"/>
      <c r="AO4" s="125"/>
      <c r="AP4" s="18"/>
    </row>
    <row r="5" spans="1:42" s="29" customFormat="1" ht="13.5" customHeight="1" thickTop="1">
      <c r="A5" s="20"/>
      <c r="B5" s="2" t="s">
        <v>0</v>
      </c>
      <c r="C5" s="2"/>
      <c r="D5" s="89">
        <v>16</v>
      </c>
      <c r="E5" s="90">
        <v>16</v>
      </c>
      <c r="F5" s="177">
        <v>731</v>
      </c>
      <c r="G5" s="178"/>
      <c r="H5" s="177">
        <v>206</v>
      </c>
      <c r="I5" s="178"/>
      <c r="J5" s="155">
        <f aca="true" t="shared" si="0" ref="J5:J22">H5/F5*100</f>
        <v>28.18057455540356</v>
      </c>
      <c r="K5" s="156"/>
      <c r="L5" s="160">
        <v>39904</v>
      </c>
      <c r="M5" s="161"/>
      <c r="N5" s="161"/>
      <c r="O5" s="162"/>
      <c r="P5" s="24">
        <v>59</v>
      </c>
      <c r="Q5" s="22">
        <v>5</v>
      </c>
      <c r="R5" s="23">
        <f>Q5/P5*100</f>
        <v>8.47457627118644</v>
      </c>
      <c r="S5" s="21">
        <v>14</v>
      </c>
      <c r="T5" s="22">
        <v>5</v>
      </c>
      <c r="U5" s="23">
        <f>T5/S5*100</f>
        <v>35.714285714285715</v>
      </c>
      <c r="V5" s="21">
        <v>13</v>
      </c>
      <c r="W5" s="22">
        <v>4</v>
      </c>
      <c r="X5" s="23">
        <f>W5/V5*100</f>
        <v>30.76923076923077</v>
      </c>
      <c r="Y5" s="21">
        <v>48</v>
      </c>
      <c r="Z5" s="22">
        <v>17</v>
      </c>
      <c r="AA5" s="23">
        <f>Z5/Y5*100</f>
        <v>35.41666666666667</v>
      </c>
      <c r="AB5" s="21">
        <v>7</v>
      </c>
      <c r="AC5" s="22">
        <v>3</v>
      </c>
      <c r="AD5" s="25">
        <f>AC5/AB5*100</f>
        <v>42.857142857142854</v>
      </c>
      <c r="AE5" s="21">
        <v>20</v>
      </c>
      <c r="AF5" s="22">
        <v>8</v>
      </c>
      <c r="AG5" s="23">
        <f aca="true" t="shared" si="1" ref="AG5:AG20">AF5/AE5*100</f>
        <v>40</v>
      </c>
      <c r="AH5" s="26" t="s">
        <v>49</v>
      </c>
      <c r="AI5" s="26" t="s">
        <v>49</v>
      </c>
      <c r="AJ5" s="26" t="s">
        <v>49</v>
      </c>
      <c r="AK5" s="26" t="s">
        <v>49</v>
      </c>
      <c r="AL5" s="26" t="s">
        <v>49</v>
      </c>
      <c r="AM5" s="82" t="s">
        <v>49</v>
      </c>
      <c r="AN5" s="27"/>
      <c r="AO5" s="2" t="s">
        <v>0</v>
      </c>
      <c r="AP5" s="28"/>
    </row>
    <row r="6" spans="1:42" s="29" customFormat="1" ht="13.5" customHeight="1">
      <c r="A6" s="30"/>
      <c r="B6" s="8" t="s">
        <v>1</v>
      </c>
      <c r="C6" s="8"/>
      <c r="D6" s="47">
        <v>15</v>
      </c>
      <c r="E6" s="48">
        <v>15</v>
      </c>
      <c r="F6" s="179">
        <v>652</v>
      </c>
      <c r="G6" s="180"/>
      <c r="H6" s="179">
        <v>142</v>
      </c>
      <c r="I6" s="180"/>
      <c r="J6" s="110">
        <f t="shared" si="0"/>
        <v>21.779141104294478</v>
      </c>
      <c r="K6" s="111"/>
      <c r="L6" s="163">
        <v>39903</v>
      </c>
      <c r="M6" s="164"/>
      <c r="N6" s="164"/>
      <c r="O6" s="165"/>
      <c r="P6" s="33">
        <v>64</v>
      </c>
      <c r="Q6" s="32">
        <v>2</v>
      </c>
      <c r="R6" s="23">
        <f aca="true" t="shared" si="2" ref="R6:R22">Q6/P6*100</f>
        <v>3.125</v>
      </c>
      <c r="S6" s="31">
        <v>14</v>
      </c>
      <c r="T6" s="32">
        <v>6</v>
      </c>
      <c r="U6" s="23">
        <f aca="true" t="shared" si="3" ref="U6:U22">T6/S6*100</f>
        <v>42.857142857142854</v>
      </c>
      <c r="V6" s="31">
        <v>23</v>
      </c>
      <c r="W6" s="32">
        <v>6</v>
      </c>
      <c r="X6" s="23">
        <f aca="true" t="shared" si="4" ref="X6:X22">W6/V6*100</f>
        <v>26.08695652173913</v>
      </c>
      <c r="Y6" s="31">
        <v>47</v>
      </c>
      <c r="Z6" s="32">
        <v>15</v>
      </c>
      <c r="AA6" s="23">
        <f aca="true" t="shared" si="5" ref="AA6:AA11">Z6/Y6*100</f>
        <v>31.914893617021278</v>
      </c>
      <c r="AB6" s="31">
        <v>7</v>
      </c>
      <c r="AC6" s="32">
        <v>2</v>
      </c>
      <c r="AD6" s="25">
        <f aca="true" t="shared" si="6" ref="AD6:AD20">AC6/AB6*100</f>
        <v>28.57142857142857</v>
      </c>
      <c r="AE6" s="31">
        <v>20</v>
      </c>
      <c r="AF6" s="32">
        <v>5</v>
      </c>
      <c r="AG6" s="23">
        <f t="shared" si="1"/>
        <v>25</v>
      </c>
      <c r="AH6" s="26" t="s">
        <v>49</v>
      </c>
      <c r="AI6" s="26" t="s">
        <v>49</v>
      </c>
      <c r="AJ6" s="26" t="s">
        <v>49</v>
      </c>
      <c r="AK6" s="26" t="s">
        <v>49</v>
      </c>
      <c r="AL6" s="26" t="s">
        <v>49</v>
      </c>
      <c r="AM6" s="82" t="s">
        <v>49</v>
      </c>
      <c r="AN6" s="34"/>
      <c r="AO6" s="8" t="s">
        <v>1</v>
      </c>
      <c r="AP6" s="35"/>
    </row>
    <row r="7" spans="1:42" s="29" customFormat="1" ht="13.5" customHeight="1">
      <c r="A7" s="36"/>
      <c r="B7" s="1" t="s">
        <v>16</v>
      </c>
      <c r="C7" s="1"/>
      <c r="D7" s="47">
        <v>16</v>
      </c>
      <c r="E7" s="48">
        <v>15</v>
      </c>
      <c r="F7" s="179">
        <v>726</v>
      </c>
      <c r="G7" s="180"/>
      <c r="H7" s="179">
        <v>208</v>
      </c>
      <c r="I7" s="180"/>
      <c r="J7" s="110">
        <f t="shared" si="0"/>
        <v>28.650137741046834</v>
      </c>
      <c r="K7" s="111"/>
      <c r="L7" s="112">
        <v>39903</v>
      </c>
      <c r="M7" s="113"/>
      <c r="N7" s="113"/>
      <c r="O7" s="114"/>
      <c r="P7" s="33">
        <v>78</v>
      </c>
      <c r="Q7" s="32">
        <v>4</v>
      </c>
      <c r="R7" s="23">
        <f t="shared" si="2"/>
        <v>5.128205128205128</v>
      </c>
      <c r="S7" s="31">
        <v>14</v>
      </c>
      <c r="T7" s="32">
        <v>7</v>
      </c>
      <c r="U7" s="23">
        <f t="shared" si="3"/>
        <v>50</v>
      </c>
      <c r="V7" s="31">
        <v>26</v>
      </c>
      <c r="W7" s="32">
        <v>8</v>
      </c>
      <c r="X7" s="23">
        <f t="shared" si="4"/>
        <v>30.76923076923077</v>
      </c>
      <c r="Y7" s="31">
        <v>45</v>
      </c>
      <c r="Z7" s="32">
        <v>17</v>
      </c>
      <c r="AA7" s="23">
        <f t="shared" si="5"/>
        <v>37.77777777777778</v>
      </c>
      <c r="AB7" s="31">
        <v>7</v>
      </c>
      <c r="AC7" s="32">
        <v>2</v>
      </c>
      <c r="AD7" s="25">
        <f t="shared" si="6"/>
        <v>28.57142857142857</v>
      </c>
      <c r="AE7" s="31">
        <v>20</v>
      </c>
      <c r="AF7" s="32">
        <v>8</v>
      </c>
      <c r="AG7" s="23">
        <f t="shared" si="1"/>
        <v>40</v>
      </c>
      <c r="AH7" s="26" t="s">
        <v>38</v>
      </c>
      <c r="AI7" s="26" t="s">
        <v>38</v>
      </c>
      <c r="AJ7" s="26" t="s">
        <v>38</v>
      </c>
      <c r="AK7" s="26" t="s">
        <v>38</v>
      </c>
      <c r="AL7" s="26" t="s">
        <v>38</v>
      </c>
      <c r="AM7" s="82" t="s">
        <v>38</v>
      </c>
      <c r="AN7" s="37"/>
      <c r="AO7" s="9" t="s">
        <v>16</v>
      </c>
      <c r="AP7" s="3"/>
    </row>
    <row r="8" spans="1:42" s="29" customFormat="1" ht="13.5" customHeight="1">
      <c r="A8" s="36"/>
      <c r="B8" s="1" t="s">
        <v>2</v>
      </c>
      <c r="C8" s="1"/>
      <c r="D8" s="47">
        <v>17</v>
      </c>
      <c r="E8" s="48">
        <v>17</v>
      </c>
      <c r="F8" s="179">
        <v>531</v>
      </c>
      <c r="G8" s="180"/>
      <c r="H8" s="179">
        <v>108</v>
      </c>
      <c r="I8" s="180"/>
      <c r="J8" s="110">
        <f t="shared" si="0"/>
        <v>20.33898305084746</v>
      </c>
      <c r="K8" s="111"/>
      <c r="L8" s="112">
        <v>39904</v>
      </c>
      <c r="M8" s="113"/>
      <c r="N8" s="113"/>
      <c r="O8" s="114"/>
      <c r="P8" s="33">
        <v>66</v>
      </c>
      <c r="Q8" s="32">
        <v>4</v>
      </c>
      <c r="R8" s="23">
        <f t="shared" si="2"/>
        <v>6.0606060606060606</v>
      </c>
      <c r="S8" s="31">
        <v>14</v>
      </c>
      <c r="T8" s="32">
        <v>4</v>
      </c>
      <c r="U8" s="23">
        <f t="shared" si="3"/>
        <v>28.57142857142857</v>
      </c>
      <c r="V8" s="31">
        <v>18</v>
      </c>
      <c r="W8" s="32">
        <v>6</v>
      </c>
      <c r="X8" s="23">
        <f t="shared" si="4"/>
        <v>33.33333333333333</v>
      </c>
      <c r="Y8" s="31">
        <v>42</v>
      </c>
      <c r="Z8" s="32">
        <v>10</v>
      </c>
      <c r="AA8" s="23">
        <f t="shared" si="5"/>
        <v>23.809523809523807</v>
      </c>
      <c r="AB8" s="31">
        <v>7</v>
      </c>
      <c r="AC8" s="32">
        <v>3</v>
      </c>
      <c r="AD8" s="25">
        <f t="shared" si="6"/>
        <v>42.857142857142854</v>
      </c>
      <c r="AE8" s="31">
        <v>20</v>
      </c>
      <c r="AF8" s="32">
        <v>4</v>
      </c>
      <c r="AG8" s="23">
        <f t="shared" si="1"/>
        <v>20</v>
      </c>
      <c r="AH8" s="31">
        <v>13</v>
      </c>
      <c r="AI8" s="32">
        <v>2</v>
      </c>
      <c r="AJ8" s="23">
        <f>AI8/AH8*100</f>
        <v>15.384615384615385</v>
      </c>
      <c r="AK8" s="26" t="s">
        <v>38</v>
      </c>
      <c r="AL8" s="26" t="s">
        <v>38</v>
      </c>
      <c r="AM8" s="82" t="s">
        <v>38</v>
      </c>
      <c r="AN8" s="37"/>
      <c r="AO8" s="1" t="s">
        <v>2</v>
      </c>
      <c r="AP8" s="3"/>
    </row>
    <row r="9" spans="1:42" s="29" customFormat="1" ht="13.5" customHeight="1">
      <c r="A9" s="36"/>
      <c r="B9" s="1" t="s">
        <v>3</v>
      </c>
      <c r="C9" s="1"/>
      <c r="D9" s="47">
        <v>19</v>
      </c>
      <c r="E9" s="48">
        <v>19</v>
      </c>
      <c r="F9" s="179">
        <v>1154</v>
      </c>
      <c r="G9" s="180"/>
      <c r="H9" s="179">
        <v>382</v>
      </c>
      <c r="I9" s="180"/>
      <c r="J9" s="110">
        <f t="shared" si="0"/>
        <v>33.10225303292894</v>
      </c>
      <c r="K9" s="111"/>
      <c r="L9" s="112">
        <v>39904</v>
      </c>
      <c r="M9" s="113"/>
      <c r="N9" s="113"/>
      <c r="O9" s="114"/>
      <c r="P9" s="33">
        <v>57</v>
      </c>
      <c r="Q9" s="32">
        <v>2</v>
      </c>
      <c r="R9" s="23">
        <f t="shared" si="2"/>
        <v>3.508771929824561</v>
      </c>
      <c r="S9" s="31">
        <v>14</v>
      </c>
      <c r="T9" s="76">
        <v>4</v>
      </c>
      <c r="U9" s="79">
        <f t="shared" si="3"/>
        <v>28.57142857142857</v>
      </c>
      <c r="V9" s="75">
        <v>23</v>
      </c>
      <c r="W9" s="76">
        <v>3</v>
      </c>
      <c r="X9" s="79">
        <f t="shared" si="4"/>
        <v>13.043478260869565</v>
      </c>
      <c r="Y9" s="75">
        <v>23</v>
      </c>
      <c r="Z9" s="76">
        <v>8</v>
      </c>
      <c r="AA9" s="79">
        <f t="shared" si="5"/>
        <v>34.78260869565217</v>
      </c>
      <c r="AB9" s="75">
        <v>7</v>
      </c>
      <c r="AC9" s="76">
        <v>3</v>
      </c>
      <c r="AD9" s="80">
        <f t="shared" si="6"/>
        <v>42.857142857142854</v>
      </c>
      <c r="AE9" s="75">
        <v>25</v>
      </c>
      <c r="AF9" s="76">
        <v>12</v>
      </c>
      <c r="AG9" s="79">
        <f t="shared" si="1"/>
        <v>48</v>
      </c>
      <c r="AH9" s="75">
        <v>10</v>
      </c>
      <c r="AI9" s="76">
        <v>2</v>
      </c>
      <c r="AJ9" s="79">
        <f>AI9/AH9*100</f>
        <v>20</v>
      </c>
      <c r="AK9" s="81" t="s">
        <v>38</v>
      </c>
      <c r="AL9" s="81" t="s">
        <v>38</v>
      </c>
      <c r="AM9" s="83" t="s">
        <v>38</v>
      </c>
      <c r="AN9" s="37"/>
      <c r="AO9" s="1" t="s">
        <v>3</v>
      </c>
      <c r="AP9" s="3"/>
    </row>
    <row r="10" spans="1:42" s="29" customFormat="1" ht="13.5" customHeight="1">
      <c r="A10" s="36"/>
      <c r="B10" s="1" t="s">
        <v>4</v>
      </c>
      <c r="C10" s="1"/>
      <c r="D10" s="47">
        <v>17</v>
      </c>
      <c r="E10" s="48">
        <v>16</v>
      </c>
      <c r="F10" s="179">
        <v>581</v>
      </c>
      <c r="G10" s="180"/>
      <c r="H10" s="179">
        <v>171</v>
      </c>
      <c r="I10" s="180"/>
      <c r="J10" s="110">
        <f t="shared" si="0"/>
        <v>29.43201376936317</v>
      </c>
      <c r="K10" s="111"/>
      <c r="L10" s="112">
        <v>39600</v>
      </c>
      <c r="M10" s="113"/>
      <c r="N10" s="113"/>
      <c r="O10" s="114"/>
      <c r="P10" s="33">
        <v>67</v>
      </c>
      <c r="Q10" s="32">
        <v>3</v>
      </c>
      <c r="R10" s="23">
        <f t="shared" si="2"/>
        <v>4.477611940298507</v>
      </c>
      <c r="S10" s="31">
        <v>14</v>
      </c>
      <c r="T10" s="50">
        <v>4</v>
      </c>
      <c r="U10" s="51">
        <f t="shared" si="3"/>
        <v>28.57142857142857</v>
      </c>
      <c r="V10" s="49">
        <v>23</v>
      </c>
      <c r="W10" s="50">
        <v>4</v>
      </c>
      <c r="X10" s="51">
        <f t="shared" si="4"/>
        <v>17.391304347826086</v>
      </c>
      <c r="Y10" s="49">
        <v>27</v>
      </c>
      <c r="Z10" s="50">
        <v>6</v>
      </c>
      <c r="AA10" s="51">
        <f t="shared" si="5"/>
        <v>22.22222222222222</v>
      </c>
      <c r="AB10" s="49">
        <v>7</v>
      </c>
      <c r="AC10" s="50">
        <v>3</v>
      </c>
      <c r="AD10" s="52">
        <f t="shared" si="6"/>
        <v>42.857142857142854</v>
      </c>
      <c r="AE10" s="49">
        <v>20</v>
      </c>
      <c r="AF10" s="50">
        <v>7</v>
      </c>
      <c r="AG10" s="51">
        <f t="shared" si="1"/>
        <v>35</v>
      </c>
      <c r="AH10" s="49">
        <v>15</v>
      </c>
      <c r="AI10" s="50">
        <v>2</v>
      </c>
      <c r="AJ10" s="51">
        <f>AI10/AH10*100</f>
        <v>13.333333333333334</v>
      </c>
      <c r="AK10" s="53" t="s">
        <v>38</v>
      </c>
      <c r="AL10" s="53" t="s">
        <v>38</v>
      </c>
      <c r="AM10" s="84" t="s">
        <v>38</v>
      </c>
      <c r="AN10" s="37"/>
      <c r="AO10" s="1" t="s">
        <v>4</v>
      </c>
      <c r="AP10" s="3"/>
    </row>
    <row r="11" spans="1:42" s="29" customFormat="1" ht="13.5" customHeight="1">
      <c r="A11" s="36"/>
      <c r="B11" s="1" t="s">
        <v>14</v>
      </c>
      <c r="C11" s="1"/>
      <c r="D11" s="47">
        <v>16</v>
      </c>
      <c r="E11" s="48">
        <v>14</v>
      </c>
      <c r="F11" s="179">
        <v>636</v>
      </c>
      <c r="G11" s="180"/>
      <c r="H11" s="179">
        <v>227</v>
      </c>
      <c r="I11" s="180"/>
      <c r="J11" s="110">
        <f t="shared" si="0"/>
        <v>35.691823899371066</v>
      </c>
      <c r="K11" s="111"/>
      <c r="L11" s="112">
        <v>39630</v>
      </c>
      <c r="M11" s="113"/>
      <c r="N11" s="113"/>
      <c r="O11" s="114"/>
      <c r="P11" s="33">
        <v>50</v>
      </c>
      <c r="Q11" s="32">
        <v>2</v>
      </c>
      <c r="R11" s="23">
        <f t="shared" si="2"/>
        <v>4</v>
      </c>
      <c r="S11" s="31">
        <v>14</v>
      </c>
      <c r="T11" s="50">
        <v>6</v>
      </c>
      <c r="U11" s="51">
        <f t="shared" si="3"/>
        <v>42.857142857142854</v>
      </c>
      <c r="V11" s="49">
        <v>18</v>
      </c>
      <c r="W11" s="50">
        <v>2</v>
      </c>
      <c r="X11" s="51">
        <f t="shared" si="4"/>
        <v>11.11111111111111</v>
      </c>
      <c r="Y11" s="49">
        <v>46</v>
      </c>
      <c r="Z11" s="50">
        <v>12</v>
      </c>
      <c r="AA11" s="51">
        <f t="shared" si="5"/>
        <v>26.08695652173913</v>
      </c>
      <c r="AB11" s="49">
        <v>7</v>
      </c>
      <c r="AC11" s="50">
        <v>3</v>
      </c>
      <c r="AD11" s="52">
        <f t="shared" si="6"/>
        <v>42.857142857142854</v>
      </c>
      <c r="AE11" s="75">
        <v>15</v>
      </c>
      <c r="AF11" s="76">
        <v>4</v>
      </c>
      <c r="AG11" s="79">
        <f t="shared" si="1"/>
        <v>26.666666666666668</v>
      </c>
      <c r="AH11" s="49">
        <v>10</v>
      </c>
      <c r="AI11" s="50">
        <v>2</v>
      </c>
      <c r="AJ11" s="51">
        <f>AI11/AH11*100</f>
        <v>20</v>
      </c>
      <c r="AK11" s="53" t="s">
        <v>39</v>
      </c>
      <c r="AL11" s="53" t="s">
        <v>39</v>
      </c>
      <c r="AM11" s="84" t="s">
        <v>39</v>
      </c>
      <c r="AN11" s="37"/>
      <c r="AO11" s="1" t="s">
        <v>14</v>
      </c>
      <c r="AP11" s="3"/>
    </row>
    <row r="12" spans="1:42" s="29" customFormat="1" ht="13.5" customHeight="1">
      <c r="A12" s="36"/>
      <c r="B12" s="1" t="s">
        <v>13</v>
      </c>
      <c r="C12" s="1"/>
      <c r="D12" s="47">
        <v>15</v>
      </c>
      <c r="E12" s="48">
        <v>14</v>
      </c>
      <c r="F12" s="179">
        <v>528</v>
      </c>
      <c r="G12" s="180"/>
      <c r="H12" s="179">
        <v>126</v>
      </c>
      <c r="I12" s="180"/>
      <c r="J12" s="110">
        <f t="shared" si="0"/>
        <v>23.863636363636363</v>
      </c>
      <c r="K12" s="111"/>
      <c r="L12" s="112">
        <v>39904</v>
      </c>
      <c r="M12" s="113"/>
      <c r="N12" s="113"/>
      <c r="O12" s="114"/>
      <c r="P12" s="33">
        <v>59</v>
      </c>
      <c r="Q12" s="32">
        <v>5</v>
      </c>
      <c r="R12" s="23">
        <f t="shared" si="2"/>
        <v>8.47457627118644</v>
      </c>
      <c r="S12" s="31">
        <v>14</v>
      </c>
      <c r="T12" s="50">
        <v>4</v>
      </c>
      <c r="U12" s="51">
        <f t="shared" si="3"/>
        <v>28.57142857142857</v>
      </c>
      <c r="V12" s="49">
        <v>14</v>
      </c>
      <c r="W12" s="50">
        <v>1</v>
      </c>
      <c r="X12" s="51">
        <f t="shared" si="4"/>
        <v>7.142857142857142</v>
      </c>
      <c r="Y12" s="49">
        <v>29</v>
      </c>
      <c r="Z12" s="50">
        <v>8</v>
      </c>
      <c r="AA12" s="51">
        <f>Z12/Y12*100</f>
        <v>27.586206896551722</v>
      </c>
      <c r="AB12" s="49">
        <v>7</v>
      </c>
      <c r="AC12" s="50">
        <v>2</v>
      </c>
      <c r="AD12" s="52">
        <f t="shared" si="6"/>
        <v>28.57142857142857</v>
      </c>
      <c r="AE12" s="49">
        <v>15</v>
      </c>
      <c r="AF12" s="50">
        <v>3</v>
      </c>
      <c r="AG12" s="51">
        <f t="shared" si="1"/>
        <v>20</v>
      </c>
      <c r="AH12" s="53" t="s">
        <v>38</v>
      </c>
      <c r="AI12" s="53" t="s">
        <v>38</v>
      </c>
      <c r="AJ12" s="53" t="s">
        <v>38</v>
      </c>
      <c r="AK12" s="53" t="s">
        <v>38</v>
      </c>
      <c r="AL12" s="53" t="s">
        <v>38</v>
      </c>
      <c r="AM12" s="84" t="s">
        <v>38</v>
      </c>
      <c r="AN12" s="37"/>
      <c r="AO12" s="1" t="s">
        <v>13</v>
      </c>
      <c r="AP12" s="3"/>
    </row>
    <row r="13" spans="1:42" s="29" customFormat="1" ht="13.5" customHeight="1">
      <c r="A13" s="36"/>
      <c r="B13" s="1" t="s">
        <v>15</v>
      </c>
      <c r="C13" s="1"/>
      <c r="D13" s="47">
        <v>15</v>
      </c>
      <c r="E13" s="48">
        <v>14</v>
      </c>
      <c r="F13" s="179">
        <v>554</v>
      </c>
      <c r="G13" s="180"/>
      <c r="H13" s="179">
        <v>139</v>
      </c>
      <c r="I13" s="180"/>
      <c r="J13" s="110">
        <f t="shared" si="0"/>
        <v>25.09025270758123</v>
      </c>
      <c r="K13" s="111"/>
      <c r="L13" s="112">
        <v>39661</v>
      </c>
      <c r="M13" s="113"/>
      <c r="N13" s="113"/>
      <c r="O13" s="114"/>
      <c r="P13" s="33">
        <v>32</v>
      </c>
      <c r="Q13" s="32">
        <v>2</v>
      </c>
      <c r="R13" s="23">
        <f t="shared" si="2"/>
        <v>6.25</v>
      </c>
      <c r="S13" s="31">
        <v>10</v>
      </c>
      <c r="T13" s="50">
        <v>5</v>
      </c>
      <c r="U13" s="51">
        <f t="shared" si="3"/>
        <v>50</v>
      </c>
      <c r="V13" s="49">
        <v>15</v>
      </c>
      <c r="W13" s="50">
        <v>5</v>
      </c>
      <c r="X13" s="51">
        <f t="shared" si="4"/>
        <v>33.33333333333333</v>
      </c>
      <c r="Y13" s="49">
        <v>34</v>
      </c>
      <c r="Z13" s="50">
        <v>13</v>
      </c>
      <c r="AA13" s="51">
        <f>Z13/Y13*100</f>
        <v>38.23529411764706</v>
      </c>
      <c r="AB13" s="49">
        <v>7</v>
      </c>
      <c r="AC13" s="50">
        <v>3</v>
      </c>
      <c r="AD13" s="52">
        <f t="shared" si="6"/>
        <v>42.857142857142854</v>
      </c>
      <c r="AE13" s="49">
        <v>14</v>
      </c>
      <c r="AF13" s="50">
        <v>3</v>
      </c>
      <c r="AG13" s="51">
        <f t="shared" si="1"/>
        <v>21.428571428571427</v>
      </c>
      <c r="AH13" s="53" t="s">
        <v>40</v>
      </c>
      <c r="AI13" s="53" t="s">
        <v>40</v>
      </c>
      <c r="AJ13" s="53" t="s">
        <v>40</v>
      </c>
      <c r="AK13" s="53" t="s">
        <v>40</v>
      </c>
      <c r="AL13" s="53" t="s">
        <v>40</v>
      </c>
      <c r="AM13" s="84" t="s">
        <v>40</v>
      </c>
      <c r="AN13" s="37"/>
      <c r="AO13" s="1" t="s">
        <v>15</v>
      </c>
      <c r="AP13" s="3"/>
    </row>
    <row r="14" spans="1:42" s="29" customFormat="1" ht="13.5" customHeight="1">
      <c r="A14" s="36"/>
      <c r="B14" s="1" t="s">
        <v>5</v>
      </c>
      <c r="C14" s="1"/>
      <c r="D14" s="47">
        <v>19</v>
      </c>
      <c r="E14" s="48">
        <v>19</v>
      </c>
      <c r="F14" s="179">
        <v>1140</v>
      </c>
      <c r="G14" s="180"/>
      <c r="H14" s="179">
        <v>360</v>
      </c>
      <c r="I14" s="180"/>
      <c r="J14" s="110">
        <f t="shared" si="0"/>
        <v>31.57894736842105</v>
      </c>
      <c r="K14" s="111"/>
      <c r="L14" s="112">
        <v>39904</v>
      </c>
      <c r="M14" s="113"/>
      <c r="N14" s="113"/>
      <c r="O14" s="114"/>
      <c r="P14" s="33">
        <v>53</v>
      </c>
      <c r="Q14" s="32">
        <v>5</v>
      </c>
      <c r="R14" s="23">
        <f t="shared" si="2"/>
        <v>9.433962264150944</v>
      </c>
      <c r="S14" s="31">
        <v>14</v>
      </c>
      <c r="T14" s="50">
        <v>6</v>
      </c>
      <c r="U14" s="51">
        <f t="shared" si="3"/>
        <v>42.857142857142854</v>
      </c>
      <c r="V14" s="49">
        <v>21</v>
      </c>
      <c r="W14" s="50">
        <v>11</v>
      </c>
      <c r="X14" s="51">
        <f t="shared" si="4"/>
        <v>52.38095238095239</v>
      </c>
      <c r="Y14" s="49">
        <v>34</v>
      </c>
      <c r="Z14" s="50">
        <v>12</v>
      </c>
      <c r="AA14" s="51">
        <f aca="true" t="shared" si="7" ref="AA14:AA22">Z14/Y14*100</f>
        <v>35.294117647058826</v>
      </c>
      <c r="AB14" s="49">
        <v>7</v>
      </c>
      <c r="AC14" s="50">
        <v>3</v>
      </c>
      <c r="AD14" s="52">
        <f t="shared" si="6"/>
        <v>42.857142857142854</v>
      </c>
      <c r="AE14" s="49">
        <v>20</v>
      </c>
      <c r="AF14" s="50">
        <v>7</v>
      </c>
      <c r="AG14" s="51">
        <f t="shared" si="1"/>
        <v>35</v>
      </c>
      <c r="AH14" s="49">
        <v>15</v>
      </c>
      <c r="AI14" s="50">
        <v>3</v>
      </c>
      <c r="AJ14" s="51">
        <f>AI14/AH14*100</f>
        <v>20</v>
      </c>
      <c r="AK14" s="49">
        <v>15</v>
      </c>
      <c r="AL14" s="50">
        <v>5</v>
      </c>
      <c r="AM14" s="52">
        <f>AL14/AK14*100</f>
        <v>33.33333333333333</v>
      </c>
      <c r="AN14" s="37"/>
      <c r="AO14" s="1" t="s">
        <v>5</v>
      </c>
      <c r="AP14" s="3"/>
    </row>
    <row r="15" spans="1:42" s="29" customFormat="1" ht="13.5" customHeight="1">
      <c r="A15" s="36"/>
      <c r="B15" s="1" t="s">
        <v>6</v>
      </c>
      <c r="C15" s="1"/>
      <c r="D15" s="47">
        <v>16</v>
      </c>
      <c r="E15" s="48">
        <v>15</v>
      </c>
      <c r="F15" s="179">
        <v>965</v>
      </c>
      <c r="G15" s="180"/>
      <c r="H15" s="179">
        <v>241</v>
      </c>
      <c r="I15" s="180"/>
      <c r="J15" s="110">
        <f t="shared" si="0"/>
        <v>24.974093264248705</v>
      </c>
      <c r="K15" s="111"/>
      <c r="L15" s="112">
        <v>39903</v>
      </c>
      <c r="M15" s="113"/>
      <c r="N15" s="113"/>
      <c r="O15" s="114"/>
      <c r="P15" s="40">
        <v>44</v>
      </c>
      <c r="Q15" s="39">
        <v>3</v>
      </c>
      <c r="R15" s="23">
        <f t="shared" si="2"/>
        <v>6.8181818181818175</v>
      </c>
      <c r="S15" s="38">
        <v>14</v>
      </c>
      <c r="T15" s="50">
        <v>2</v>
      </c>
      <c r="U15" s="51">
        <f t="shared" si="3"/>
        <v>14.285714285714285</v>
      </c>
      <c r="V15" s="49">
        <v>23</v>
      </c>
      <c r="W15" s="50">
        <v>7</v>
      </c>
      <c r="X15" s="51">
        <f t="shared" si="4"/>
        <v>30.434782608695656</v>
      </c>
      <c r="Y15" s="49">
        <v>48</v>
      </c>
      <c r="Z15" s="50">
        <v>14</v>
      </c>
      <c r="AA15" s="51">
        <f t="shared" si="7"/>
        <v>29.166666666666668</v>
      </c>
      <c r="AB15" s="49">
        <v>7</v>
      </c>
      <c r="AC15" s="50">
        <v>3</v>
      </c>
      <c r="AD15" s="52">
        <f t="shared" si="6"/>
        <v>42.857142857142854</v>
      </c>
      <c r="AE15" s="49">
        <v>24</v>
      </c>
      <c r="AF15" s="50">
        <v>7</v>
      </c>
      <c r="AG15" s="51">
        <f t="shared" si="1"/>
        <v>29.166666666666668</v>
      </c>
      <c r="AH15" s="53" t="s">
        <v>40</v>
      </c>
      <c r="AI15" s="53" t="s">
        <v>40</v>
      </c>
      <c r="AJ15" s="53" t="s">
        <v>40</v>
      </c>
      <c r="AK15" s="53" t="s">
        <v>40</v>
      </c>
      <c r="AL15" s="53" t="s">
        <v>40</v>
      </c>
      <c r="AM15" s="84" t="s">
        <v>40</v>
      </c>
      <c r="AN15" s="37"/>
      <c r="AO15" s="1" t="s">
        <v>6</v>
      </c>
      <c r="AP15" s="3"/>
    </row>
    <row r="16" spans="1:42" s="29" customFormat="1" ht="13.5" customHeight="1">
      <c r="A16" s="36"/>
      <c r="B16" s="1" t="s">
        <v>7</v>
      </c>
      <c r="C16" s="1"/>
      <c r="D16" s="47">
        <v>19</v>
      </c>
      <c r="E16" s="48">
        <v>18</v>
      </c>
      <c r="F16" s="179">
        <v>1643</v>
      </c>
      <c r="G16" s="180"/>
      <c r="H16" s="179">
        <v>552</v>
      </c>
      <c r="I16" s="180"/>
      <c r="J16" s="110">
        <f t="shared" si="0"/>
        <v>33.59707851491175</v>
      </c>
      <c r="K16" s="111"/>
      <c r="L16" s="112">
        <v>39904</v>
      </c>
      <c r="M16" s="113"/>
      <c r="N16" s="113"/>
      <c r="O16" s="114"/>
      <c r="P16" s="33">
        <v>49</v>
      </c>
      <c r="Q16" s="32">
        <v>0</v>
      </c>
      <c r="R16" s="23">
        <f t="shared" si="2"/>
        <v>0</v>
      </c>
      <c r="S16" s="31">
        <v>14</v>
      </c>
      <c r="T16" s="50">
        <v>5</v>
      </c>
      <c r="U16" s="51">
        <f t="shared" si="3"/>
        <v>35.714285714285715</v>
      </c>
      <c r="V16" s="49">
        <v>29</v>
      </c>
      <c r="W16" s="50">
        <v>10</v>
      </c>
      <c r="X16" s="51">
        <f t="shared" si="4"/>
        <v>34.48275862068966</v>
      </c>
      <c r="Y16" s="49">
        <v>38</v>
      </c>
      <c r="Z16" s="50">
        <v>13</v>
      </c>
      <c r="AA16" s="51">
        <f t="shared" si="7"/>
        <v>34.21052631578947</v>
      </c>
      <c r="AB16" s="49">
        <v>7</v>
      </c>
      <c r="AC16" s="50">
        <v>3</v>
      </c>
      <c r="AD16" s="52">
        <f t="shared" si="6"/>
        <v>42.857142857142854</v>
      </c>
      <c r="AE16" s="49">
        <v>11</v>
      </c>
      <c r="AF16" s="50">
        <v>5</v>
      </c>
      <c r="AG16" s="51">
        <f t="shared" si="1"/>
        <v>45.45454545454545</v>
      </c>
      <c r="AH16" s="49">
        <v>18</v>
      </c>
      <c r="AI16" s="50">
        <v>3</v>
      </c>
      <c r="AJ16" s="51">
        <f>AI16/AH16*100</f>
        <v>16.666666666666664</v>
      </c>
      <c r="AK16" s="53" t="s">
        <v>40</v>
      </c>
      <c r="AL16" s="53" t="s">
        <v>40</v>
      </c>
      <c r="AM16" s="84" t="s">
        <v>40</v>
      </c>
      <c r="AN16" s="37"/>
      <c r="AO16" s="1" t="s">
        <v>7</v>
      </c>
      <c r="AP16" s="3"/>
    </row>
    <row r="17" spans="1:42" s="29" customFormat="1" ht="13.5" customHeight="1">
      <c r="A17" s="36"/>
      <c r="B17" s="1" t="s">
        <v>17</v>
      </c>
      <c r="C17" s="1"/>
      <c r="D17" s="47">
        <v>16</v>
      </c>
      <c r="E17" s="48">
        <v>15</v>
      </c>
      <c r="F17" s="179">
        <v>635</v>
      </c>
      <c r="G17" s="180"/>
      <c r="H17" s="179">
        <v>232</v>
      </c>
      <c r="I17" s="180"/>
      <c r="J17" s="110">
        <f t="shared" si="0"/>
        <v>36.53543307086614</v>
      </c>
      <c r="K17" s="111"/>
      <c r="L17" s="112">
        <v>39630</v>
      </c>
      <c r="M17" s="113"/>
      <c r="N17" s="113"/>
      <c r="O17" s="114"/>
      <c r="P17" s="40">
        <v>36</v>
      </c>
      <c r="Q17" s="39">
        <v>3</v>
      </c>
      <c r="R17" s="23">
        <f t="shared" si="2"/>
        <v>8.333333333333332</v>
      </c>
      <c r="S17" s="38">
        <v>14</v>
      </c>
      <c r="T17" s="50">
        <v>5</v>
      </c>
      <c r="U17" s="51">
        <f t="shared" si="3"/>
        <v>35.714285714285715</v>
      </c>
      <c r="V17" s="49">
        <v>18</v>
      </c>
      <c r="W17" s="50">
        <v>3</v>
      </c>
      <c r="X17" s="51">
        <f t="shared" si="4"/>
        <v>16.666666666666664</v>
      </c>
      <c r="Y17" s="49">
        <v>39</v>
      </c>
      <c r="Z17" s="50">
        <v>11</v>
      </c>
      <c r="AA17" s="51">
        <f t="shared" si="7"/>
        <v>28.205128205128204</v>
      </c>
      <c r="AB17" s="49">
        <v>7</v>
      </c>
      <c r="AC17" s="50">
        <v>3</v>
      </c>
      <c r="AD17" s="52">
        <f t="shared" si="6"/>
        <v>42.857142857142854</v>
      </c>
      <c r="AE17" s="49">
        <v>15</v>
      </c>
      <c r="AF17" s="50">
        <v>6</v>
      </c>
      <c r="AG17" s="51">
        <f t="shared" si="1"/>
        <v>40</v>
      </c>
      <c r="AH17" s="49">
        <v>12</v>
      </c>
      <c r="AI17" s="50">
        <v>2</v>
      </c>
      <c r="AJ17" s="51">
        <f>AI17/AH17*100</f>
        <v>16.666666666666664</v>
      </c>
      <c r="AK17" s="53" t="s">
        <v>41</v>
      </c>
      <c r="AL17" s="53" t="s">
        <v>41</v>
      </c>
      <c r="AM17" s="84" t="s">
        <v>41</v>
      </c>
      <c r="AN17" s="37"/>
      <c r="AO17" s="1" t="s">
        <v>17</v>
      </c>
      <c r="AP17" s="3"/>
    </row>
    <row r="18" spans="1:42" s="29" customFormat="1" ht="13.5" customHeight="1">
      <c r="A18" s="36"/>
      <c r="B18" s="1" t="s">
        <v>8</v>
      </c>
      <c r="C18" s="1"/>
      <c r="D18" s="47">
        <v>20</v>
      </c>
      <c r="E18" s="48">
        <v>19</v>
      </c>
      <c r="F18" s="179">
        <v>1289</v>
      </c>
      <c r="G18" s="180"/>
      <c r="H18" s="179">
        <v>316</v>
      </c>
      <c r="I18" s="180"/>
      <c r="J18" s="110">
        <f>H18/F18*100</f>
        <v>24.51512800620636</v>
      </c>
      <c r="K18" s="111"/>
      <c r="L18" s="112">
        <v>39903</v>
      </c>
      <c r="M18" s="113"/>
      <c r="N18" s="113"/>
      <c r="O18" s="114"/>
      <c r="P18" s="40">
        <v>64</v>
      </c>
      <c r="Q18" s="39">
        <v>1</v>
      </c>
      <c r="R18" s="23">
        <f t="shared" si="2"/>
        <v>1.5625</v>
      </c>
      <c r="S18" s="38">
        <v>139</v>
      </c>
      <c r="T18" s="50">
        <v>34</v>
      </c>
      <c r="U18" s="51">
        <f t="shared" si="3"/>
        <v>24.46043165467626</v>
      </c>
      <c r="V18" s="49">
        <v>23</v>
      </c>
      <c r="W18" s="50">
        <v>7</v>
      </c>
      <c r="X18" s="51">
        <f t="shared" si="4"/>
        <v>30.434782608695656</v>
      </c>
      <c r="Y18" s="49">
        <v>36</v>
      </c>
      <c r="Z18" s="50">
        <v>9</v>
      </c>
      <c r="AA18" s="51">
        <f t="shared" si="7"/>
        <v>25</v>
      </c>
      <c r="AB18" s="49">
        <v>7</v>
      </c>
      <c r="AC18" s="50">
        <v>3</v>
      </c>
      <c r="AD18" s="52">
        <f t="shared" si="6"/>
        <v>42.857142857142854</v>
      </c>
      <c r="AE18" s="49">
        <v>20</v>
      </c>
      <c r="AF18" s="50">
        <v>7</v>
      </c>
      <c r="AG18" s="51">
        <f t="shared" si="1"/>
        <v>35</v>
      </c>
      <c r="AH18" s="49">
        <v>12</v>
      </c>
      <c r="AI18" s="50">
        <v>0</v>
      </c>
      <c r="AJ18" s="51">
        <f>AI18/AH18*100</f>
        <v>0</v>
      </c>
      <c r="AK18" s="49">
        <v>23</v>
      </c>
      <c r="AL18" s="50">
        <v>4</v>
      </c>
      <c r="AM18" s="52">
        <f>AL18/AK18*100</f>
        <v>17.391304347826086</v>
      </c>
      <c r="AN18" s="37"/>
      <c r="AO18" s="1" t="s">
        <v>8</v>
      </c>
      <c r="AP18" s="3"/>
    </row>
    <row r="19" spans="1:42" s="29" customFormat="1" ht="13.5" customHeight="1">
      <c r="A19" s="36"/>
      <c r="B19" s="1" t="s">
        <v>57</v>
      </c>
      <c r="C19" s="1"/>
      <c r="D19" s="47">
        <v>13</v>
      </c>
      <c r="E19" s="48">
        <v>13</v>
      </c>
      <c r="F19" s="179">
        <v>571</v>
      </c>
      <c r="G19" s="180"/>
      <c r="H19" s="179">
        <v>198</v>
      </c>
      <c r="I19" s="180"/>
      <c r="J19" s="110">
        <f>H19/F19*100</f>
        <v>34.676007005253936</v>
      </c>
      <c r="K19" s="111"/>
      <c r="L19" s="112">
        <v>39904</v>
      </c>
      <c r="M19" s="113"/>
      <c r="N19" s="113"/>
      <c r="O19" s="114"/>
      <c r="P19" s="40">
        <v>47</v>
      </c>
      <c r="Q19" s="39">
        <v>10</v>
      </c>
      <c r="R19" s="23">
        <f t="shared" si="2"/>
        <v>21.27659574468085</v>
      </c>
      <c r="S19" s="38">
        <v>14</v>
      </c>
      <c r="T19" s="50">
        <v>6</v>
      </c>
      <c r="U19" s="51">
        <f t="shared" si="3"/>
        <v>42.857142857142854</v>
      </c>
      <c r="V19" s="49">
        <v>30</v>
      </c>
      <c r="W19" s="50">
        <v>12</v>
      </c>
      <c r="X19" s="51">
        <f t="shared" si="4"/>
        <v>40</v>
      </c>
      <c r="Y19" s="49">
        <v>32</v>
      </c>
      <c r="Z19" s="50">
        <v>13</v>
      </c>
      <c r="AA19" s="51">
        <f t="shared" si="7"/>
        <v>40.625</v>
      </c>
      <c r="AB19" s="43" t="s">
        <v>59</v>
      </c>
      <c r="AC19" s="43" t="s">
        <v>59</v>
      </c>
      <c r="AD19" s="44" t="s">
        <v>59</v>
      </c>
      <c r="AE19" s="43" t="s">
        <v>59</v>
      </c>
      <c r="AF19" s="43" t="s">
        <v>59</v>
      </c>
      <c r="AG19" s="44" t="s">
        <v>59</v>
      </c>
      <c r="AH19" s="43" t="s">
        <v>59</v>
      </c>
      <c r="AI19" s="43" t="s">
        <v>59</v>
      </c>
      <c r="AJ19" s="44" t="s">
        <v>59</v>
      </c>
      <c r="AK19" s="43" t="s">
        <v>59</v>
      </c>
      <c r="AL19" s="43" t="s">
        <v>59</v>
      </c>
      <c r="AM19" s="44" t="s">
        <v>59</v>
      </c>
      <c r="AN19" s="37"/>
      <c r="AO19" s="1" t="s">
        <v>57</v>
      </c>
      <c r="AP19" s="3"/>
    </row>
    <row r="20" spans="1:42" s="29" customFormat="1" ht="13.5" customHeight="1">
      <c r="A20" s="36"/>
      <c r="B20" s="1" t="s">
        <v>9</v>
      </c>
      <c r="C20" s="1"/>
      <c r="D20" s="47">
        <v>15</v>
      </c>
      <c r="E20" s="48">
        <v>15</v>
      </c>
      <c r="F20" s="179">
        <v>613</v>
      </c>
      <c r="G20" s="180"/>
      <c r="H20" s="179">
        <v>160</v>
      </c>
      <c r="I20" s="180"/>
      <c r="J20" s="110">
        <f t="shared" si="0"/>
        <v>26.101141924959215</v>
      </c>
      <c r="K20" s="111"/>
      <c r="L20" s="112">
        <v>39904</v>
      </c>
      <c r="M20" s="113"/>
      <c r="N20" s="113"/>
      <c r="O20" s="114"/>
      <c r="P20" s="40">
        <v>72</v>
      </c>
      <c r="Q20" s="39">
        <v>4</v>
      </c>
      <c r="R20" s="23">
        <f t="shared" si="2"/>
        <v>5.555555555555555</v>
      </c>
      <c r="S20" s="38">
        <v>7</v>
      </c>
      <c r="T20" s="50">
        <v>3</v>
      </c>
      <c r="U20" s="51">
        <f t="shared" si="3"/>
        <v>42.857142857142854</v>
      </c>
      <c r="V20" s="49">
        <v>14</v>
      </c>
      <c r="W20" s="50">
        <v>6</v>
      </c>
      <c r="X20" s="51">
        <f t="shared" si="4"/>
        <v>42.857142857142854</v>
      </c>
      <c r="Y20" s="49">
        <v>18</v>
      </c>
      <c r="Z20" s="50">
        <v>6</v>
      </c>
      <c r="AA20" s="51">
        <f t="shared" si="7"/>
        <v>33.33333333333333</v>
      </c>
      <c r="AB20" s="49">
        <v>7</v>
      </c>
      <c r="AC20" s="50">
        <v>3</v>
      </c>
      <c r="AD20" s="52">
        <f t="shared" si="6"/>
        <v>42.857142857142854</v>
      </c>
      <c r="AE20" s="49">
        <v>19</v>
      </c>
      <c r="AF20" s="50">
        <v>7</v>
      </c>
      <c r="AG20" s="51">
        <f t="shared" si="1"/>
        <v>36.84210526315789</v>
      </c>
      <c r="AH20" s="53" t="s">
        <v>59</v>
      </c>
      <c r="AI20" s="53" t="s">
        <v>59</v>
      </c>
      <c r="AJ20" s="53" t="s">
        <v>59</v>
      </c>
      <c r="AK20" s="53" t="s">
        <v>59</v>
      </c>
      <c r="AL20" s="53" t="s">
        <v>59</v>
      </c>
      <c r="AM20" s="84" t="s">
        <v>59</v>
      </c>
      <c r="AN20" s="37"/>
      <c r="AO20" s="1" t="s">
        <v>9</v>
      </c>
      <c r="AP20" s="3"/>
    </row>
    <row r="21" spans="1:42" s="29" customFormat="1" ht="13.5" customHeight="1">
      <c r="A21" s="41"/>
      <c r="B21" s="10" t="s">
        <v>10</v>
      </c>
      <c r="C21" s="10"/>
      <c r="D21" s="47">
        <v>13</v>
      </c>
      <c r="E21" s="48">
        <v>12</v>
      </c>
      <c r="F21" s="179">
        <v>706</v>
      </c>
      <c r="G21" s="180"/>
      <c r="H21" s="179">
        <v>201</v>
      </c>
      <c r="I21" s="180"/>
      <c r="J21" s="110">
        <f t="shared" si="0"/>
        <v>28.47025495750708</v>
      </c>
      <c r="K21" s="111"/>
      <c r="L21" s="112">
        <v>39600</v>
      </c>
      <c r="M21" s="113"/>
      <c r="N21" s="113"/>
      <c r="O21" s="114"/>
      <c r="P21" s="40">
        <v>64</v>
      </c>
      <c r="Q21" s="39">
        <v>1</v>
      </c>
      <c r="R21" s="42">
        <v>1.6</v>
      </c>
      <c r="S21" s="38">
        <v>14</v>
      </c>
      <c r="T21" s="77">
        <v>8</v>
      </c>
      <c r="U21" s="42">
        <f t="shared" si="3"/>
        <v>57.14285714285714</v>
      </c>
      <c r="V21" s="78">
        <v>20</v>
      </c>
      <c r="W21" s="77">
        <v>3</v>
      </c>
      <c r="X21" s="42">
        <f t="shared" si="4"/>
        <v>15</v>
      </c>
      <c r="Y21" s="78">
        <v>56</v>
      </c>
      <c r="Z21" s="77">
        <v>20</v>
      </c>
      <c r="AA21" s="42">
        <f t="shared" si="7"/>
        <v>35.714285714285715</v>
      </c>
      <c r="AB21" s="43" t="s">
        <v>59</v>
      </c>
      <c r="AC21" s="43" t="s">
        <v>59</v>
      </c>
      <c r="AD21" s="44" t="s">
        <v>59</v>
      </c>
      <c r="AE21" s="43" t="s">
        <v>59</v>
      </c>
      <c r="AF21" s="43" t="s">
        <v>59</v>
      </c>
      <c r="AG21" s="44" t="s">
        <v>59</v>
      </c>
      <c r="AH21" s="43" t="s">
        <v>59</v>
      </c>
      <c r="AI21" s="43" t="s">
        <v>59</v>
      </c>
      <c r="AJ21" s="43" t="s">
        <v>59</v>
      </c>
      <c r="AK21" s="43" t="s">
        <v>59</v>
      </c>
      <c r="AL21" s="43" t="s">
        <v>59</v>
      </c>
      <c r="AM21" s="84" t="s">
        <v>59</v>
      </c>
      <c r="AN21" s="45"/>
      <c r="AO21" s="10" t="s">
        <v>10</v>
      </c>
      <c r="AP21" s="46"/>
    </row>
    <row r="22" spans="1:42" s="29" customFormat="1" ht="13.5" customHeight="1" thickBot="1">
      <c r="A22" s="36"/>
      <c r="B22" s="1" t="s">
        <v>11</v>
      </c>
      <c r="C22" s="1"/>
      <c r="D22" s="87">
        <v>18</v>
      </c>
      <c r="E22" s="88">
        <v>18</v>
      </c>
      <c r="F22" s="181">
        <v>766</v>
      </c>
      <c r="G22" s="182"/>
      <c r="H22" s="181">
        <v>217</v>
      </c>
      <c r="I22" s="182"/>
      <c r="J22" s="171">
        <f t="shared" si="0"/>
        <v>28.3289817232376</v>
      </c>
      <c r="K22" s="172"/>
      <c r="L22" s="151">
        <v>39600</v>
      </c>
      <c r="M22" s="152"/>
      <c r="N22" s="152"/>
      <c r="O22" s="153"/>
      <c r="P22" s="91">
        <v>63</v>
      </c>
      <c r="Q22" s="92">
        <v>3</v>
      </c>
      <c r="R22" s="93">
        <f t="shared" si="2"/>
        <v>4.761904761904762</v>
      </c>
      <c r="S22" s="94">
        <v>14</v>
      </c>
      <c r="T22" s="92">
        <v>6</v>
      </c>
      <c r="U22" s="93">
        <f t="shared" si="3"/>
        <v>42.857142857142854</v>
      </c>
      <c r="V22" s="94">
        <v>23</v>
      </c>
      <c r="W22" s="92">
        <v>7</v>
      </c>
      <c r="X22" s="93">
        <f t="shared" si="4"/>
        <v>30.434782608695656</v>
      </c>
      <c r="Y22" s="94">
        <v>36</v>
      </c>
      <c r="Z22" s="92">
        <v>14</v>
      </c>
      <c r="AA22" s="93">
        <f t="shared" si="7"/>
        <v>38.88888888888889</v>
      </c>
      <c r="AB22" s="94">
        <v>7</v>
      </c>
      <c r="AC22" s="92">
        <v>3</v>
      </c>
      <c r="AD22" s="95">
        <f>AC22/AB22*100</f>
        <v>42.857142857142854</v>
      </c>
      <c r="AE22" s="94">
        <v>15</v>
      </c>
      <c r="AF22" s="92">
        <v>7</v>
      </c>
      <c r="AG22" s="93">
        <f>AF22/AE22*100</f>
        <v>46.666666666666664</v>
      </c>
      <c r="AH22" s="94">
        <v>10</v>
      </c>
      <c r="AI22" s="92">
        <v>1</v>
      </c>
      <c r="AJ22" s="93">
        <f>AI22/AH22*100</f>
        <v>10</v>
      </c>
      <c r="AK22" s="96" t="s">
        <v>59</v>
      </c>
      <c r="AL22" s="96" t="s">
        <v>59</v>
      </c>
      <c r="AM22" s="97" t="s">
        <v>59</v>
      </c>
      <c r="AN22" s="37"/>
      <c r="AO22" s="1" t="s">
        <v>11</v>
      </c>
      <c r="AP22" s="3"/>
    </row>
    <row r="23" spans="1:42" s="29" customFormat="1" ht="21" customHeight="1" thickBot="1">
      <c r="A23" s="54"/>
      <c r="B23" s="55" t="s">
        <v>12</v>
      </c>
      <c r="C23" s="55"/>
      <c r="D23" s="85">
        <f>SUM(D5:D22)</f>
        <v>295</v>
      </c>
      <c r="E23" s="86">
        <f>SUM(E5:E22)</f>
        <v>284</v>
      </c>
      <c r="F23" s="175">
        <f>SUM(F5:G22)</f>
        <v>14421</v>
      </c>
      <c r="G23" s="176"/>
      <c r="H23" s="175">
        <f>SUM(H5:I22)</f>
        <v>4186</v>
      </c>
      <c r="I23" s="176"/>
      <c r="J23" s="173">
        <f>H23/F23*100</f>
        <v>29.02711323763955</v>
      </c>
      <c r="K23" s="174"/>
      <c r="L23" s="142"/>
      <c r="M23" s="143"/>
      <c r="N23" s="143"/>
      <c r="O23" s="144"/>
      <c r="P23" s="59">
        <f>SUM(P5:P22)</f>
        <v>1024</v>
      </c>
      <c r="Q23" s="57">
        <f>SUM(Q5:Q22)</f>
        <v>59</v>
      </c>
      <c r="R23" s="58">
        <f>Q23/P23*100</f>
        <v>5.76171875</v>
      </c>
      <c r="S23" s="56">
        <f>SUM(S5:S22)</f>
        <v>366</v>
      </c>
      <c r="T23" s="57">
        <f>SUM(T5:T22)</f>
        <v>120</v>
      </c>
      <c r="U23" s="58">
        <f>T23/S23*100</f>
        <v>32.78688524590164</v>
      </c>
      <c r="V23" s="56">
        <f>SUM(V5:V22)</f>
        <v>374</v>
      </c>
      <c r="W23" s="57">
        <f>SUM(W5:W22)</f>
        <v>105</v>
      </c>
      <c r="X23" s="58">
        <f>W23/V23*100</f>
        <v>28.07486631016043</v>
      </c>
      <c r="Y23" s="56">
        <f>SUM(Y5:Y22)</f>
        <v>678</v>
      </c>
      <c r="Z23" s="57">
        <f>SUM(Z5:Z22)</f>
        <v>218</v>
      </c>
      <c r="AA23" s="58">
        <f>Z23/Y23*100</f>
        <v>32.15339233038348</v>
      </c>
      <c r="AB23" s="56">
        <f>SUM(AB5:AB22)</f>
        <v>112</v>
      </c>
      <c r="AC23" s="57">
        <f>SUM(AC5:AC22)</f>
        <v>45</v>
      </c>
      <c r="AD23" s="60">
        <f>AC23/AB23*100</f>
        <v>40.17857142857143</v>
      </c>
      <c r="AE23" s="56">
        <f>SUM(AE5:AE22)</f>
        <v>293</v>
      </c>
      <c r="AF23" s="57">
        <f>SUM(AF5:AF22)</f>
        <v>100</v>
      </c>
      <c r="AG23" s="58">
        <f>AF23/AE23*100</f>
        <v>34.129692832764505</v>
      </c>
      <c r="AH23" s="56">
        <f>SUM(AH5:AH22)</f>
        <v>115</v>
      </c>
      <c r="AI23" s="57">
        <f>SUM(AI5:AI22)</f>
        <v>17</v>
      </c>
      <c r="AJ23" s="58">
        <f>AI23/AH23*100</f>
        <v>14.782608695652174</v>
      </c>
      <c r="AK23" s="56">
        <f>SUM(AK5:AK22)</f>
        <v>38</v>
      </c>
      <c r="AL23" s="57">
        <f>SUM(AL5:AL22)</f>
        <v>9</v>
      </c>
      <c r="AM23" s="70">
        <f>AL23/AK23*100</f>
        <v>23.684210526315788</v>
      </c>
      <c r="AN23" s="61"/>
      <c r="AO23" s="55" t="s">
        <v>12</v>
      </c>
      <c r="AP23" s="62"/>
    </row>
    <row r="24" spans="1:42" s="69" customFormat="1" ht="36.75" customHeight="1" thickBot="1">
      <c r="A24" s="63"/>
      <c r="B24" s="63"/>
      <c r="C24" s="63"/>
      <c r="D24" s="64"/>
      <c r="E24" s="65"/>
      <c r="F24" s="66"/>
      <c r="G24" s="66"/>
      <c r="H24" s="67"/>
      <c r="I24" s="68"/>
      <c r="J24" s="68"/>
      <c r="K24" s="68"/>
      <c r="L24" s="68"/>
      <c r="M24" s="68"/>
      <c r="N24" s="68"/>
      <c r="O24" s="66"/>
      <c r="P24" s="68"/>
      <c r="Q24" s="68"/>
      <c r="R24" s="66"/>
      <c r="S24" s="66"/>
      <c r="T24" s="67"/>
      <c r="U24" s="66"/>
      <c r="V24" s="66"/>
      <c r="W24" s="67"/>
      <c r="X24" s="66"/>
      <c r="Y24" s="66"/>
      <c r="Z24" s="67"/>
      <c r="AA24" s="66"/>
      <c r="AB24" s="66"/>
      <c r="AC24" s="67"/>
      <c r="AD24" s="66"/>
      <c r="AE24" s="63"/>
      <c r="AF24" s="63"/>
      <c r="AG24" s="66"/>
      <c r="AH24" s="66"/>
      <c r="AI24" s="67"/>
      <c r="AJ24" s="66"/>
      <c r="AK24" s="66"/>
      <c r="AL24" s="67"/>
      <c r="AM24" s="66"/>
      <c r="AN24" s="5"/>
      <c r="AO24" s="6"/>
      <c r="AP24" s="2"/>
    </row>
    <row r="25" spans="1:43" s="12" customFormat="1" ht="39.75" customHeight="1">
      <c r="A25" s="106"/>
      <c r="B25" s="123" t="s">
        <v>50</v>
      </c>
      <c r="C25" s="14"/>
      <c r="D25" s="150" t="s">
        <v>22</v>
      </c>
      <c r="E25" s="130"/>
      <c r="F25" s="131"/>
      <c r="G25" s="129" t="s">
        <v>44</v>
      </c>
      <c r="H25" s="130"/>
      <c r="I25" s="131"/>
      <c r="J25" s="129" t="s">
        <v>27</v>
      </c>
      <c r="K25" s="130"/>
      <c r="L25" s="131"/>
      <c r="M25" s="129" t="s">
        <v>21</v>
      </c>
      <c r="N25" s="130"/>
      <c r="O25" s="131"/>
      <c r="P25" s="129" t="s">
        <v>28</v>
      </c>
      <c r="Q25" s="130"/>
      <c r="R25" s="131"/>
      <c r="S25" s="129" t="s">
        <v>20</v>
      </c>
      <c r="T25" s="130"/>
      <c r="U25" s="131"/>
      <c r="V25" s="129" t="s">
        <v>36</v>
      </c>
      <c r="W25" s="130"/>
      <c r="X25" s="131"/>
      <c r="Y25" s="129" t="s">
        <v>43</v>
      </c>
      <c r="Z25" s="130"/>
      <c r="AA25" s="131"/>
      <c r="AB25" s="129" t="s">
        <v>46</v>
      </c>
      <c r="AC25" s="130"/>
      <c r="AD25" s="131"/>
      <c r="AE25" s="129" t="s">
        <v>37</v>
      </c>
      <c r="AF25" s="130"/>
      <c r="AG25" s="131"/>
      <c r="AH25" s="129" t="s">
        <v>45</v>
      </c>
      <c r="AI25" s="130"/>
      <c r="AJ25" s="131"/>
      <c r="AK25" s="129" t="s">
        <v>35</v>
      </c>
      <c r="AL25" s="130"/>
      <c r="AM25" s="131"/>
      <c r="AN25" s="126"/>
      <c r="AO25" s="123" t="s">
        <v>51</v>
      </c>
      <c r="AP25" s="15"/>
      <c r="AQ25" s="4"/>
    </row>
    <row r="26" spans="1:43" s="12" customFormat="1" ht="46.5" customHeight="1">
      <c r="A26" s="107"/>
      <c r="B26" s="124"/>
      <c r="C26" s="4"/>
      <c r="D26" s="148" t="s">
        <v>30</v>
      </c>
      <c r="E26" s="117" t="s">
        <v>54</v>
      </c>
      <c r="F26" s="119" t="s">
        <v>31</v>
      </c>
      <c r="G26" s="121" t="s">
        <v>30</v>
      </c>
      <c r="H26" s="117" t="s">
        <v>54</v>
      </c>
      <c r="I26" s="119" t="s">
        <v>31</v>
      </c>
      <c r="J26" s="121" t="s">
        <v>30</v>
      </c>
      <c r="K26" s="117" t="s">
        <v>54</v>
      </c>
      <c r="L26" s="119" t="s">
        <v>31</v>
      </c>
      <c r="M26" s="121" t="s">
        <v>30</v>
      </c>
      <c r="N26" s="117" t="s">
        <v>54</v>
      </c>
      <c r="O26" s="119" t="s">
        <v>31</v>
      </c>
      <c r="P26" s="121" t="s">
        <v>30</v>
      </c>
      <c r="Q26" s="117" t="s">
        <v>54</v>
      </c>
      <c r="R26" s="119" t="s">
        <v>31</v>
      </c>
      <c r="S26" s="121" t="s">
        <v>30</v>
      </c>
      <c r="T26" s="117" t="s">
        <v>54</v>
      </c>
      <c r="U26" s="119" t="s">
        <v>31</v>
      </c>
      <c r="V26" s="121" t="s">
        <v>30</v>
      </c>
      <c r="W26" s="117" t="s">
        <v>54</v>
      </c>
      <c r="X26" s="119" t="s">
        <v>31</v>
      </c>
      <c r="Y26" s="121" t="s">
        <v>30</v>
      </c>
      <c r="Z26" s="117" t="s">
        <v>54</v>
      </c>
      <c r="AA26" s="119" t="s">
        <v>31</v>
      </c>
      <c r="AB26" s="121" t="s">
        <v>30</v>
      </c>
      <c r="AC26" s="117" t="s">
        <v>54</v>
      </c>
      <c r="AD26" s="119" t="s">
        <v>31</v>
      </c>
      <c r="AE26" s="121" t="s">
        <v>30</v>
      </c>
      <c r="AF26" s="117" t="s">
        <v>54</v>
      </c>
      <c r="AG26" s="119" t="s">
        <v>31</v>
      </c>
      <c r="AH26" s="121" t="s">
        <v>30</v>
      </c>
      <c r="AI26" s="117" t="s">
        <v>54</v>
      </c>
      <c r="AJ26" s="119" t="s">
        <v>31</v>
      </c>
      <c r="AK26" s="121" t="s">
        <v>30</v>
      </c>
      <c r="AL26" s="117" t="s">
        <v>54</v>
      </c>
      <c r="AM26" s="115" t="s">
        <v>31</v>
      </c>
      <c r="AN26" s="127"/>
      <c r="AO26" s="124"/>
      <c r="AP26" s="16"/>
      <c r="AQ26" s="4"/>
    </row>
    <row r="27" spans="1:43" ht="24" customHeight="1" thickBot="1">
      <c r="A27" s="108"/>
      <c r="B27" s="125"/>
      <c r="C27" s="17"/>
      <c r="D27" s="149"/>
      <c r="E27" s="118"/>
      <c r="F27" s="120"/>
      <c r="G27" s="122"/>
      <c r="H27" s="118"/>
      <c r="I27" s="120"/>
      <c r="J27" s="122"/>
      <c r="K27" s="118"/>
      <c r="L27" s="120"/>
      <c r="M27" s="122"/>
      <c r="N27" s="118"/>
      <c r="O27" s="120"/>
      <c r="P27" s="122"/>
      <c r="Q27" s="118"/>
      <c r="R27" s="120"/>
      <c r="S27" s="122"/>
      <c r="T27" s="118"/>
      <c r="U27" s="120"/>
      <c r="V27" s="122"/>
      <c r="W27" s="118"/>
      <c r="X27" s="120"/>
      <c r="Y27" s="122"/>
      <c r="Z27" s="118"/>
      <c r="AA27" s="120"/>
      <c r="AB27" s="122"/>
      <c r="AC27" s="118"/>
      <c r="AD27" s="120"/>
      <c r="AE27" s="122"/>
      <c r="AF27" s="118"/>
      <c r="AG27" s="120"/>
      <c r="AH27" s="122"/>
      <c r="AI27" s="118"/>
      <c r="AJ27" s="120"/>
      <c r="AK27" s="122"/>
      <c r="AL27" s="118"/>
      <c r="AM27" s="116"/>
      <c r="AN27" s="128"/>
      <c r="AO27" s="125"/>
      <c r="AP27" s="18"/>
      <c r="AQ27" s="4"/>
    </row>
    <row r="28" spans="1:43" s="29" customFormat="1" ht="13.5" customHeight="1" thickTop="1">
      <c r="A28" s="20"/>
      <c r="B28" s="2" t="s">
        <v>0</v>
      </c>
      <c r="C28" s="2"/>
      <c r="D28" s="100" t="s">
        <v>49</v>
      </c>
      <c r="E28" s="26" t="s">
        <v>49</v>
      </c>
      <c r="F28" s="26" t="s">
        <v>49</v>
      </c>
      <c r="G28" s="21">
        <v>46</v>
      </c>
      <c r="H28" s="22">
        <v>6</v>
      </c>
      <c r="I28" s="23">
        <f>H28/G28*100</f>
        <v>13.043478260869565</v>
      </c>
      <c r="J28" s="21">
        <v>5</v>
      </c>
      <c r="K28" s="22">
        <v>2</v>
      </c>
      <c r="L28" s="23">
        <f>K28/J28*100</f>
        <v>40</v>
      </c>
      <c r="M28" s="21">
        <v>7</v>
      </c>
      <c r="N28" s="22">
        <v>3</v>
      </c>
      <c r="O28" s="23">
        <f>N28/M28*100</f>
        <v>42.857142857142854</v>
      </c>
      <c r="P28" s="21">
        <v>354</v>
      </c>
      <c r="Q28" s="22">
        <v>111</v>
      </c>
      <c r="R28" s="23">
        <f>Q28/P28*100</f>
        <v>31.35593220338983</v>
      </c>
      <c r="S28" s="21">
        <v>11</v>
      </c>
      <c r="T28" s="22">
        <v>4</v>
      </c>
      <c r="U28" s="23">
        <f>T28/S28*100</f>
        <v>36.36363636363637</v>
      </c>
      <c r="V28" s="21">
        <v>61</v>
      </c>
      <c r="W28" s="22">
        <v>5</v>
      </c>
      <c r="X28" s="23">
        <f aca="true" t="shared" si="8" ref="X28:X33">W28/V28*100</f>
        <v>8.19672131147541</v>
      </c>
      <c r="Y28" s="21">
        <v>5</v>
      </c>
      <c r="Z28" s="22">
        <v>2</v>
      </c>
      <c r="AA28" s="23">
        <f>Z28/Y28*100</f>
        <v>40</v>
      </c>
      <c r="AB28" s="21">
        <v>7</v>
      </c>
      <c r="AC28" s="22">
        <v>3</v>
      </c>
      <c r="AD28" s="23">
        <f>AC28/AB28*100</f>
        <v>42.857142857142854</v>
      </c>
      <c r="AE28" s="21">
        <v>24</v>
      </c>
      <c r="AF28" s="22">
        <v>9</v>
      </c>
      <c r="AG28" s="23">
        <f>AF28/AE28*100</f>
        <v>37.5</v>
      </c>
      <c r="AH28" s="26" t="s">
        <v>49</v>
      </c>
      <c r="AI28" s="26" t="s">
        <v>49</v>
      </c>
      <c r="AJ28" s="26" t="s">
        <v>49</v>
      </c>
      <c r="AK28" s="21">
        <v>50</v>
      </c>
      <c r="AL28" s="22">
        <v>19</v>
      </c>
      <c r="AM28" s="23">
        <f>AL28/AK28*100</f>
        <v>38</v>
      </c>
      <c r="AN28" s="27"/>
      <c r="AO28" s="2" t="s">
        <v>0</v>
      </c>
      <c r="AP28" s="28"/>
      <c r="AQ28" s="2"/>
    </row>
    <row r="29" spans="1:43" s="29" customFormat="1" ht="13.5" customHeight="1">
      <c r="A29" s="30"/>
      <c r="B29" s="8" t="s">
        <v>1</v>
      </c>
      <c r="C29" s="8"/>
      <c r="D29" s="100" t="s">
        <v>49</v>
      </c>
      <c r="E29" s="26" t="s">
        <v>49</v>
      </c>
      <c r="F29" s="26" t="s">
        <v>49</v>
      </c>
      <c r="G29" s="31">
        <v>34</v>
      </c>
      <c r="H29" s="32">
        <v>1</v>
      </c>
      <c r="I29" s="23">
        <f aca="true" t="shared" si="9" ref="I29:I45">H29/G29*100</f>
        <v>2.941176470588235</v>
      </c>
      <c r="J29" s="31">
        <v>7</v>
      </c>
      <c r="K29" s="32">
        <v>1</v>
      </c>
      <c r="L29" s="23">
        <f aca="true" t="shared" si="10" ref="L29:L45">K29/J29*100</f>
        <v>14.285714285714285</v>
      </c>
      <c r="M29" s="31">
        <v>7</v>
      </c>
      <c r="N29" s="32">
        <v>1</v>
      </c>
      <c r="O29" s="23">
        <f aca="true" t="shared" si="11" ref="O29:O45">N29/M29*100</f>
        <v>14.285714285714285</v>
      </c>
      <c r="P29" s="31">
        <v>266</v>
      </c>
      <c r="Q29" s="32">
        <v>82</v>
      </c>
      <c r="R29" s="23">
        <f aca="true" t="shared" si="12" ref="R29:R45">Q29/P29*100</f>
        <v>30.82706766917293</v>
      </c>
      <c r="S29" s="31">
        <v>15</v>
      </c>
      <c r="T29" s="32">
        <v>4</v>
      </c>
      <c r="U29" s="23">
        <f aca="true" t="shared" si="13" ref="U29:U35">T29/S29*100</f>
        <v>26.666666666666668</v>
      </c>
      <c r="V29" s="31">
        <v>70</v>
      </c>
      <c r="W29" s="32">
        <v>3</v>
      </c>
      <c r="X29" s="23">
        <f t="shared" si="8"/>
        <v>4.285714285714286</v>
      </c>
      <c r="Y29" s="26" t="s">
        <v>49</v>
      </c>
      <c r="Z29" s="26" t="s">
        <v>49</v>
      </c>
      <c r="AA29" s="26" t="s">
        <v>49</v>
      </c>
      <c r="AB29" s="31">
        <v>12</v>
      </c>
      <c r="AC29" s="32">
        <v>2</v>
      </c>
      <c r="AD29" s="23">
        <f aca="true" t="shared" si="14" ref="AD29:AD45">AC29/AB29*100</f>
        <v>16.666666666666664</v>
      </c>
      <c r="AE29" s="31">
        <v>20</v>
      </c>
      <c r="AF29" s="32">
        <v>3</v>
      </c>
      <c r="AG29" s="23">
        <f aca="true" t="shared" si="15" ref="AG29:AG45">AF29/AE29*100</f>
        <v>15</v>
      </c>
      <c r="AH29" s="26" t="s">
        <v>49</v>
      </c>
      <c r="AI29" s="26" t="s">
        <v>49</v>
      </c>
      <c r="AJ29" s="26" t="s">
        <v>49</v>
      </c>
      <c r="AK29" s="31">
        <v>46</v>
      </c>
      <c r="AL29" s="32">
        <v>9</v>
      </c>
      <c r="AM29" s="23">
        <f aca="true" t="shared" si="16" ref="AM29:AM45">AL29/AK29*100</f>
        <v>19.565217391304348</v>
      </c>
      <c r="AN29" s="34"/>
      <c r="AO29" s="8" t="s">
        <v>1</v>
      </c>
      <c r="AP29" s="35"/>
      <c r="AQ29" s="2"/>
    </row>
    <row r="30" spans="1:43" s="29" customFormat="1" ht="13.5" customHeight="1">
      <c r="A30" s="36"/>
      <c r="B30" s="1" t="s">
        <v>16</v>
      </c>
      <c r="C30" s="1"/>
      <c r="D30" s="100" t="s">
        <v>38</v>
      </c>
      <c r="E30" s="26" t="s">
        <v>38</v>
      </c>
      <c r="F30" s="26" t="s">
        <v>38</v>
      </c>
      <c r="G30" s="31">
        <v>107</v>
      </c>
      <c r="H30" s="32">
        <v>4</v>
      </c>
      <c r="I30" s="23">
        <f t="shared" si="9"/>
        <v>3.7383177570093453</v>
      </c>
      <c r="J30" s="31">
        <v>7</v>
      </c>
      <c r="K30" s="32">
        <v>0</v>
      </c>
      <c r="L30" s="23">
        <f t="shared" si="10"/>
        <v>0</v>
      </c>
      <c r="M30" s="31">
        <v>7</v>
      </c>
      <c r="N30" s="32">
        <v>3</v>
      </c>
      <c r="O30" s="23">
        <f t="shared" si="11"/>
        <v>42.857142857142854</v>
      </c>
      <c r="P30" s="31">
        <v>295</v>
      </c>
      <c r="Q30" s="32">
        <v>113</v>
      </c>
      <c r="R30" s="23">
        <f t="shared" si="12"/>
        <v>38.30508474576271</v>
      </c>
      <c r="S30" s="31">
        <v>11</v>
      </c>
      <c r="T30" s="32">
        <v>2</v>
      </c>
      <c r="U30" s="23">
        <f t="shared" si="13"/>
        <v>18.181818181818183</v>
      </c>
      <c r="V30" s="31">
        <v>35</v>
      </c>
      <c r="W30" s="32">
        <v>3</v>
      </c>
      <c r="X30" s="23">
        <f t="shared" si="8"/>
        <v>8.571428571428571</v>
      </c>
      <c r="Y30" s="26" t="s">
        <v>38</v>
      </c>
      <c r="Z30" s="26" t="s">
        <v>38</v>
      </c>
      <c r="AA30" s="26" t="s">
        <v>38</v>
      </c>
      <c r="AB30" s="31">
        <v>4</v>
      </c>
      <c r="AC30" s="32">
        <v>1</v>
      </c>
      <c r="AD30" s="23">
        <f t="shared" si="14"/>
        <v>25</v>
      </c>
      <c r="AE30" s="31">
        <v>23</v>
      </c>
      <c r="AF30" s="32">
        <v>9</v>
      </c>
      <c r="AG30" s="23">
        <f t="shared" si="15"/>
        <v>39.130434782608695</v>
      </c>
      <c r="AH30" s="31">
        <v>7</v>
      </c>
      <c r="AI30" s="32">
        <v>4</v>
      </c>
      <c r="AJ30" s="23">
        <f>AI30/AH30*100</f>
        <v>57.14285714285714</v>
      </c>
      <c r="AK30" s="31">
        <v>40</v>
      </c>
      <c r="AL30" s="32">
        <v>23</v>
      </c>
      <c r="AM30" s="23">
        <f t="shared" si="16"/>
        <v>57.49999999999999</v>
      </c>
      <c r="AN30" s="37"/>
      <c r="AO30" s="9" t="s">
        <v>16</v>
      </c>
      <c r="AP30" s="3"/>
      <c r="AQ30" s="2"/>
    </row>
    <row r="31" spans="1:43" s="29" customFormat="1" ht="13.5" customHeight="1">
      <c r="A31" s="36"/>
      <c r="B31" s="1" t="s">
        <v>2</v>
      </c>
      <c r="C31" s="1"/>
      <c r="D31" s="100" t="s">
        <v>38</v>
      </c>
      <c r="E31" s="26" t="s">
        <v>38</v>
      </c>
      <c r="F31" s="26" t="s">
        <v>38</v>
      </c>
      <c r="G31" s="31">
        <v>43</v>
      </c>
      <c r="H31" s="32">
        <v>1</v>
      </c>
      <c r="I31" s="23">
        <f t="shared" si="9"/>
        <v>2.3255813953488373</v>
      </c>
      <c r="J31" s="31">
        <v>7</v>
      </c>
      <c r="K31" s="32">
        <v>3</v>
      </c>
      <c r="L31" s="23">
        <f t="shared" si="10"/>
        <v>42.857142857142854</v>
      </c>
      <c r="M31" s="31">
        <v>7</v>
      </c>
      <c r="N31" s="32">
        <v>3</v>
      </c>
      <c r="O31" s="23">
        <f t="shared" si="11"/>
        <v>42.857142857142854</v>
      </c>
      <c r="P31" s="31">
        <v>168</v>
      </c>
      <c r="Q31" s="32">
        <v>43</v>
      </c>
      <c r="R31" s="23">
        <f t="shared" si="12"/>
        <v>25.595238095238095</v>
      </c>
      <c r="S31" s="31">
        <v>15</v>
      </c>
      <c r="T31" s="32">
        <v>5</v>
      </c>
      <c r="U31" s="23">
        <f t="shared" si="13"/>
        <v>33.33333333333333</v>
      </c>
      <c r="V31" s="31">
        <v>42</v>
      </c>
      <c r="W31" s="32">
        <v>4</v>
      </c>
      <c r="X31" s="23">
        <f t="shared" si="8"/>
        <v>9.523809523809524</v>
      </c>
      <c r="Y31" s="26" t="s">
        <v>38</v>
      </c>
      <c r="Z31" s="26" t="s">
        <v>38</v>
      </c>
      <c r="AA31" s="26" t="s">
        <v>38</v>
      </c>
      <c r="AB31" s="31">
        <v>7</v>
      </c>
      <c r="AC31" s="32">
        <v>2</v>
      </c>
      <c r="AD31" s="23">
        <f t="shared" si="14"/>
        <v>28.57142857142857</v>
      </c>
      <c r="AE31" s="31">
        <v>23</v>
      </c>
      <c r="AF31" s="32">
        <v>4</v>
      </c>
      <c r="AG31" s="23">
        <f t="shared" si="15"/>
        <v>17.391304347826086</v>
      </c>
      <c r="AH31" s="31">
        <v>9</v>
      </c>
      <c r="AI31" s="32">
        <v>2</v>
      </c>
      <c r="AJ31" s="23">
        <f>AI31/AH31*100</f>
        <v>22.22222222222222</v>
      </c>
      <c r="AK31" s="31">
        <v>30</v>
      </c>
      <c r="AL31" s="32">
        <v>8</v>
      </c>
      <c r="AM31" s="23">
        <f t="shared" si="16"/>
        <v>26.666666666666668</v>
      </c>
      <c r="AN31" s="37"/>
      <c r="AO31" s="1" t="s">
        <v>2</v>
      </c>
      <c r="AP31" s="3"/>
      <c r="AQ31" s="2"/>
    </row>
    <row r="32" spans="1:43" s="29" customFormat="1" ht="13.5" customHeight="1">
      <c r="A32" s="36"/>
      <c r="B32" s="1" t="s">
        <v>3</v>
      </c>
      <c r="C32" s="1"/>
      <c r="D32" s="101">
        <v>30</v>
      </c>
      <c r="E32" s="32">
        <v>2</v>
      </c>
      <c r="F32" s="23">
        <f>E32/D32*100</f>
        <v>6.666666666666667</v>
      </c>
      <c r="G32" s="31">
        <v>20</v>
      </c>
      <c r="H32" s="32">
        <v>3</v>
      </c>
      <c r="I32" s="23">
        <f t="shared" si="9"/>
        <v>15</v>
      </c>
      <c r="J32" s="31">
        <v>7</v>
      </c>
      <c r="K32" s="32">
        <v>3</v>
      </c>
      <c r="L32" s="23">
        <f t="shared" si="10"/>
        <v>42.857142857142854</v>
      </c>
      <c r="M32" s="31">
        <v>7</v>
      </c>
      <c r="N32" s="32">
        <v>2</v>
      </c>
      <c r="O32" s="23">
        <f t="shared" si="11"/>
        <v>28.57142857142857</v>
      </c>
      <c r="P32" s="31">
        <v>676</v>
      </c>
      <c r="Q32" s="32">
        <v>274</v>
      </c>
      <c r="R32" s="23">
        <f t="shared" si="12"/>
        <v>40.532544378698226</v>
      </c>
      <c r="S32" s="31">
        <v>16</v>
      </c>
      <c r="T32" s="32">
        <v>5</v>
      </c>
      <c r="U32" s="23">
        <f t="shared" si="13"/>
        <v>31.25</v>
      </c>
      <c r="V32" s="31">
        <v>55</v>
      </c>
      <c r="W32" s="32">
        <v>2</v>
      </c>
      <c r="X32" s="23">
        <f t="shared" si="8"/>
        <v>3.6363636363636362</v>
      </c>
      <c r="Y32" s="31">
        <v>5</v>
      </c>
      <c r="Z32" s="32">
        <v>1</v>
      </c>
      <c r="AA32" s="23">
        <f>Z32/Y32*100</f>
        <v>20</v>
      </c>
      <c r="AB32" s="31">
        <v>24</v>
      </c>
      <c r="AC32" s="32">
        <v>8</v>
      </c>
      <c r="AD32" s="23">
        <f t="shared" si="14"/>
        <v>33.33333333333333</v>
      </c>
      <c r="AE32" s="31">
        <v>26</v>
      </c>
      <c r="AF32" s="32">
        <v>5</v>
      </c>
      <c r="AG32" s="23">
        <f t="shared" si="15"/>
        <v>19.230769230769234</v>
      </c>
      <c r="AH32" s="31">
        <v>11</v>
      </c>
      <c r="AI32" s="32">
        <v>2</v>
      </c>
      <c r="AJ32" s="23">
        <f>AI32/AH32*100</f>
        <v>18.181818181818183</v>
      </c>
      <c r="AK32" s="31">
        <v>118</v>
      </c>
      <c r="AL32" s="32">
        <v>41</v>
      </c>
      <c r="AM32" s="23">
        <f t="shared" si="16"/>
        <v>34.74576271186441</v>
      </c>
      <c r="AN32" s="37"/>
      <c r="AO32" s="1" t="s">
        <v>3</v>
      </c>
      <c r="AP32" s="3"/>
      <c r="AQ32" s="2"/>
    </row>
    <row r="33" spans="1:43" s="29" customFormat="1" ht="13.5" customHeight="1">
      <c r="A33" s="36"/>
      <c r="B33" s="1" t="s">
        <v>4</v>
      </c>
      <c r="C33" s="1"/>
      <c r="D33" s="101">
        <v>26</v>
      </c>
      <c r="E33" s="32">
        <v>1</v>
      </c>
      <c r="F33" s="23">
        <f>E33/D33*100</f>
        <v>3.8461538461538463</v>
      </c>
      <c r="G33" s="31">
        <v>9</v>
      </c>
      <c r="H33" s="32">
        <v>0</v>
      </c>
      <c r="I33" s="23">
        <f t="shared" si="9"/>
        <v>0</v>
      </c>
      <c r="J33" s="31">
        <v>7</v>
      </c>
      <c r="K33" s="32">
        <v>4</v>
      </c>
      <c r="L33" s="23">
        <f t="shared" si="10"/>
        <v>57.14285714285714</v>
      </c>
      <c r="M33" s="31">
        <v>7</v>
      </c>
      <c r="N33" s="32">
        <v>3</v>
      </c>
      <c r="O33" s="23">
        <f t="shared" si="11"/>
        <v>42.857142857142854</v>
      </c>
      <c r="P33" s="31">
        <v>235</v>
      </c>
      <c r="Q33" s="32">
        <v>114</v>
      </c>
      <c r="R33" s="23">
        <f t="shared" si="12"/>
        <v>48.51063829787234</v>
      </c>
      <c r="S33" s="31">
        <v>10</v>
      </c>
      <c r="T33" s="32">
        <v>3</v>
      </c>
      <c r="U33" s="23">
        <f t="shared" si="13"/>
        <v>30</v>
      </c>
      <c r="V33" s="31">
        <v>54</v>
      </c>
      <c r="W33" s="32">
        <v>3</v>
      </c>
      <c r="X33" s="23">
        <f t="shared" si="8"/>
        <v>5.555555555555555</v>
      </c>
      <c r="Y33" s="26" t="s">
        <v>38</v>
      </c>
      <c r="Z33" s="26" t="s">
        <v>38</v>
      </c>
      <c r="AA33" s="26" t="s">
        <v>38</v>
      </c>
      <c r="AB33" s="31">
        <v>15</v>
      </c>
      <c r="AC33" s="32">
        <v>4</v>
      </c>
      <c r="AD33" s="23">
        <f t="shared" si="14"/>
        <v>26.666666666666668</v>
      </c>
      <c r="AE33" s="31">
        <v>20</v>
      </c>
      <c r="AF33" s="32">
        <v>2</v>
      </c>
      <c r="AG33" s="23">
        <f t="shared" si="15"/>
        <v>10</v>
      </c>
      <c r="AH33" s="26" t="s">
        <v>38</v>
      </c>
      <c r="AI33" s="26" t="s">
        <v>38</v>
      </c>
      <c r="AJ33" s="26" t="s">
        <v>38</v>
      </c>
      <c r="AK33" s="31">
        <v>25</v>
      </c>
      <c r="AL33" s="32">
        <v>8</v>
      </c>
      <c r="AM33" s="23">
        <f>AL33/AK33*100</f>
        <v>32</v>
      </c>
      <c r="AN33" s="37"/>
      <c r="AO33" s="1" t="s">
        <v>4</v>
      </c>
      <c r="AP33" s="3"/>
      <c r="AQ33" s="2"/>
    </row>
    <row r="34" spans="1:43" s="29" customFormat="1" ht="13.5" customHeight="1">
      <c r="A34" s="36"/>
      <c r="B34" s="1" t="s">
        <v>14</v>
      </c>
      <c r="C34" s="1"/>
      <c r="D34" s="100" t="s">
        <v>39</v>
      </c>
      <c r="E34" s="26" t="s">
        <v>39</v>
      </c>
      <c r="F34" s="26" t="s">
        <v>39</v>
      </c>
      <c r="G34" s="31">
        <v>10</v>
      </c>
      <c r="H34" s="32">
        <v>0</v>
      </c>
      <c r="I34" s="23">
        <f t="shared" si="9"/>
        <v>0</v>
      </c>
      <c r="J34" s="31">
        <v>7</v>
      </c>
      <c r="K34" s="32">
        <v>3</v>
      </c>
      <c r="L34" s="23">
        <f t="shared" si="10"/>
        <v>42.857142857142854</v>
      </c>
      <c r="M34" s="31">
        <v>5</v>
      </c>
      <c r="N34" s="32">
        <v>2</v>
      </c>
      <c r="O34" s="23">
        <f t="shared" si="11"/>
        <v>40</v>
      </c>
      <c r="P34" s="31">
        <v>351</v>
      </c>
      <c r="Q34" s="32">
        <v>168</v>
      </c>
      <c r="R34" s="23">
        <f t="shared" si="12"/>
        <v>47.863247863247864</v>
      </c>
      <c r="S34" s="31">
        <v>11</v>
      </c>
      <c r="T34" s="32">
        <v>0</v>
      </c>
      <c r="U34" s="23">
        <f t="shared" si="13"/>
        <v>0</v>
      </c>
      <c r="V34" s="31">
        <v>21</v>
      </c>
      <c r="W34" s="32">
        <v>4</v>
      </c>
      <c r="X34" s="23">
        <f aca="true" t="shared" si="17" ref="X34:X44">W34/V34*100</f>
        <v>19.047619047619047</v>
      </c>
      <c r="Y34" s="26" t="s">
        <v>39</v>
      </c>
      <c r="Z34" s="26" t="s">
        <v>39</v>
      </c>
      <c r="AA34" s="26" t="s">
        <v>39</v>
      </c>
      <c r="AB34" s="31">
        <v>12</v>
      </c>
      <c r="AC34" s="32">
        <v>1</v>
      </c>
      <c r="AD34" s="23">
        <f t="shared" si="14"/>
        <v>8.333333333333332</v>
      </c>
      <c r="AE34" s="31">
        <v>25</v>
      </c>
      <c r="AF34" s="32">
        <v>7</v>
      </c>
      <c r="AG34" s="23">
        <f t="shared" si="15"/>
        <v>28.000000000000004</v>
      </c>
      <c r="AH34" s="26" t="s">
        <v>39</v>
      </c>
      <c r="AI34" s="26" t="s">
        <v>39</v>
      </c>
      <c r="AJ34" s="26" t="s">
        <v>39</v>
      </c>
      <c r="AK34" s="31">
        <v>34</v>
      </c>
      <c r="AL34" s="32">
        <v>11</v>
      </c>
      <c r="AM34" s="23">
        <f t="shared" si="16"/>
        <v>32.35294117647059</v>
      </c>
      <c r="AN34" s="37"/>
      <c r="AO34" s="1" t="s">
        <v>14</v>
      </c>
      <c r="AP34" s="3"/>
      <c r="AQ34" s="2"/>
    </row>
    <row r="35" spans="1:43" s="29" customFormat="1" ht="13.5" customHeight="1">
      <c r="A35" s="36"/>
      <c r="B35" s="1" t="s">
        <v>13</v>
      </c>
      <c r="C35" s="1"/>
      <c r="D35" s="100" t="s">
        <v>38</v>
      </c>
      <c r="E35" s="26" t="s">
        <v>38</v>
      </c>
      <c r="F35" s="26" t="s">
        <v>38</v>
      </c>
      <c r="G35" s="31">
        <v>39</v>
      </c>
      <c r="H35" s="32">
        <v>0</v>
      </c>
      <c r="I35" s="23">
        <f t="shared" si="9"/>
        <v>0</v>
      </c>
      <c r="J35" s="31">
        <v>7</v>
      </c>
      <c r="K35" s="32">
        <v>2</v>
      </c>
      <c r="L35" s="23">
        <f t="shared" si="10"/>
        <v>28.57142857142857</v>
      </c>
      <c r="M35" s="31">
        <v>7</v>
      </c>
      <c r="N35" s="32">
        <v>2</v>
      </c>
      <c r="O35" s="23">
        <f t="shared" si="11"/>
        <v>28.57142857142857</v>
      </c>
      <c r="P35" s="31">
        <v>219</v>
      </c>
      <c r="Q35" s="32">
        <v>75</v>
      </c>
      <c r="R35" s="23">
        <f t="shared" si="12"/>
        <v>34.24657534246575</v>
      </c>
      <c r="S35" s="31">
        <v>18</v>
      </c>
      <c r="T35" s="32">
        <v>4</v>
      </c>
      <c r="U35" s="23">
        <f t="shared" si="13"/>
        <v>22.22222222222222</v>
      </c>
      <c r="V35" s="31">
        <v>35</v>
      </c>
      <c r="W35" s="32">
        <v>4</v>
      </c>
      <c r="X35" s="23">
        <f t="shared" si="17"/>
        <v>11.428571428571429</v>
      </c>
      <c r="Y35" s="26" t="s">
        <v>38</v>
      </c>
      <c r="Z35" s="26" t="s">
        <v>38</v>
      </c>
      <c r="AA35" s="26" t="s">
        <v>38</v>
      </c>
      <c r="AB35" s="31">
        <v>5</v>
      </c>
      <c r="AC35" s="32">
        <v>1</v>
      </c>
      <c r="AD35" s="23">
        <f t="shared" si="14"/>
        <v>20</v>
      </c>
      <c r="AE35" s="31">
        <v>20</v>
      </c>
      <c r="AF35" s="32">
        <v>3</v>
      </c>
      <c r="AG35" s="23">
        <f t="shared" si="15"/>
        <v>15</v>
      </c>
      <c r="AH35" s="26" t="s">
        <v>38</v>
      </c>
      <c r="AI35" s="26" t="s">
        <v>38</v>
      </c>
      <c r="AJ35" s="26" t="s">
        <v>38</v>
      </c>
      <c r="AK35" s="31">
        <v>40</v>
      </c>
      <c r="AL35" s="32">
        <v>12</v>
      </c>
      <c r="AM35" s="23">
        <f t="shared" si="16"/>
        <v>30</v>
      </c>
      <c r="AN35" s="37"/>
      <c r="AO35" s="1" t="s">
        <v>13</v>
      </c>
      <c r="AP35" s="3"/>
      <c r="AQ35" s="2"/>
    </row>
    <row r="36" spans="1:43" s="29" customFormat="1" ht="13.5" customHeight="1">
      <c r="A36" s="36"/>
      <c r="B36" s="1" t="s">
        <v>15</v>
      </c>
      <c r="C36" s="1"/>
      <c r="D36" s="100" t="s">
        <v>40</v>
      </c>
      <c r="E36" s="26" t="s">
        <v>40</v>
      </c>
      <c r="F36" s="26" t="s">
        <v>40</v>
      </c>
      <c r="G36" s="31">
        <v>49</v>
      </c>
      <c r="H36" s="32">
        <v>0</v>
      </c>
      <c r="I36" s="23">
        <f t="shared" si="9"/>
        <v>0</v>
      </c>
      <c r="J36" s="31">
        <v>7</v>
      </c>
      <c r="K36" s="32">
        <v>3</v>
      </c>
      <c r="L36" s="23">
        <f t="shared" si="10"/>
        <v>42.857142857142854</v>
      </c>
      <c r="M36" s="31">
        <v>5</v>
      </c>
      <c r="N36" s="32">
        <v>2</v>
      </c>
      <c r="O36" s="23">
        <f t="shared" si="11"/>
        <v>40</v>
      </c>
      <c r="P36" s="31">
        <v>280</v>
      </c>
      <c r="Q36" s="32">
        <v>90</v>
      </c>
      <c r="R36" s="23">
        <f t="shared" si="12"/>
        <v>32.142857142857146</v>
      </c>
      <c r="S36" s="31">
        <v>15</v>
      </c>
      <c r="T36" s="32">
        <v>3</v>
      </c>
      <c r="U36" s="23">
        <f>T36/S36*100</f>
        <v>20</v>
      </c>
      <c r="V36" s="31">
        <v>31</v>
      </c>
      <c r="W36" s="32">
        <v>2</v>
      </c>
      <c r="X36" s="23">
        <f t="shared" si="17"/>
        <v>6.451612903225806</v>
      </c>
      <c r="Y36" s="26" t="s">
        <v>40</v>
      </c>
      <c r="Z36" s="26" t="s">
        <v>40</v>
      </c>
      <c r="AA36" s="26" t="s">
        <v>40</v>
      </c>
      <c r="AB36" s="31">
        <v>10</v>
      </c>
      <c r="AC36" s="32">
        <v>3</v>
      </c>
      <c r="AD36" s="23">
        <f t="shared" si="14"/>
        <v>30</v>
      </c>
      <c r="AE36" s="31">
        <v>25</v>
      </c>
      <c r="AF36" s="32">
        <v>2</v>
      </c>
      <c r="AG36" s="23">
        <f t="shared" si="15"/>
        <v>8</v>
      </c>
      <c r="AH36" s="26" t="s">
        <v>40</v>
      </c>
      <c r="AI36" s="26" t="s">
        <v>40</v>
      </c>
      <c r="AJ36" s="26" t="s">
        <v>40</v>
      </c>
      <c r="AK36" s="31">
        <v>20</v>
      </c>
      <c r="AL36" s="32">
        <v>3</v>
      </c>
      <c r="AM36" s="23">
        <f t="shared" si="16"/>
        <v>15</v>
      </c>
      <c r="AN36" s="37"/>
      <c r="AO36" s="1" t="s">
        <v>15</v>
      </c>
      <c r="AP36" s="3"/>
      <c r="AQ36" s="2"/>
    </row>
    <row r="37" spans="1:43" s="29" customFormat="1" ht="13.5" customHeight="1">
      <c r="A37" s="36"/>
      <c r="B37" s="1" t="s">
        <v>5</v>
      </c>
      <c r="C37" s="1"/>
      <c r="D37" s="100" t="s">
        <v>40</v>
      </c>
      <c r="E37" s="26" t="s">
        <v>40</v>
      </c>
      <c r="F37" s="26" t="s">
        <v>40</v>
      </c>
      <c r="G37" s="31">
        <v>69</v>
      </c>
      <c r="H37" s="32">
        <v>1</v>
      </c>
      <c r="I37" s="23">
        <f t="shared" si="9"/>
        <v>1.4492753623188406</v>
      </c>
      <c r="J37" s="31">
        <v>7</v>
      </c>
      <c r="K37" s="32">
        <v>3</v>
      </c>
      <c r="L37" s="23">
        <f t="shared" si="10"/>
        <v>42.857142857142854</v>
      </c>
      <c r="M37" s="31">
        <v>7</v>
      </c>
      <c r="N37" s="32">
        <v>3</v>
      </c>
      <c r="O37" s="23">
        <f t="shared" si="11"/>
        <v>42.857142857142854</v>
      </c>
      <c r="P37" s="31">
        <v>607</v>
      </c>
      <c r="Q37" s="32">
        <v>226</v>
      </c>
      <c r="R37" s="23">
        <f t="shared" si="12"/>
        <v>37.23228995057661</v>
      </c>
      <c r="S37" s="31">
        <v>20</v>
      </c>
      <c r="T37" s="32">
        <v>8</v>
      </c>
      <c r="U37" s="23">
        <f aca="true" t="shared" si="18" ref="U37:U45">T37/S37*100</f>
        <v>40</v>
      </c>
      <c r="V37" s="31">
        <v>23</v>
      </c>
      <c r="W37" s="32">
        <v>8</v>
      </c>
      <c r="X37" s="23">
        <f t="shared" si="17"/>
        <v>34.78260869565217</v>
      </c>
      <c r="Y37" s="31">
        <v>5</v>
      </c>
      <c r="Z37" s="32">
        <v>2</v>
      </c>
      <c r="AA37" s="23">
        <f>Z37/Y37*100</f>
        <v>40</v>
      </c>
      <c r="AB37" s="31">
        <v>30</v>
      </c>
      <c r="AC37" s="32">
        <v>7</v>
      </c>
      <c r="AD37" s="23">
        <f t="shared" si="14"/>
        <v>23.333333333333332</v>
      </c>
      <c r="AE37" s="31">
        <v>19</v>
      </c>
      <c r="AF37" s="32">
        <v>4</v>
      </c>
      <c r="AG37" s="23">
        <f t="shared" si="15"/>
        <v>21.052631578947366</v>
      </c>
      <c r="AH37" s="31">
        <v>37</v>
      </c>
      <c r="AI37" s="32">
        <v>5</v>
      </c>
      <c r="AJ37" s="23">
        <f>AI37/AH37*100</f>
        <v>13.513513513513514</v>
      </c>
      <c r="AK37" s="31">
        <v>137</v>
      </c>
      <c r="AL37" s="32">
        <v>41</v>
      </c>
      <c r="AM37" s="23">
        <f t="shared" si="16"/>
        <v>29.927007299270077</v>
      </c>
      <c r="AN37" s="37"/>
      <c r="AO37" s="1" t="s">
        <v>5</v>
      </c>
      <c r="AP37" s="3"/>
      <c r="AQ37" s="2"/>
    </row>
    <row r="38" spans="1:43" s="29" customFormat="1" ht="13.5" customHeight="1">
      <c r="A38" s="36"/>
      <c r="B38" s="1" t="s">
        <v>6</v>
      </c>
      <c r="C38" s="1"/>
      <c r="D38" s="100" t="s">
        <v>40</v>
      </c>
      <c r="E38" s="26" t="s">
        <v>40</v>
      </c>
      <c r="F38" s="26" t="s">
        <v>40</v>
      </c>
      <c r="G38" s="38">
        <v>95</v>
      </c>
      <c r="H38" s="39">
        <v>3</v>
      </c>
      <c r="I38" s="23">
        <f t="shared" si="9"/>
        <v>3.1578947368421053</v>
      </c>
      <c r="J38" s="38">
        <v>7</v>
      </c>
      <c r="K38" s="39">
        <v>2</v>
      </c>
      <c r="L38" s="23">
        <f t="shared" si="10"/>
        <v>28.57142857142857</v>
      </c>
      <c r="M38" s="38">
        <v>7</v>
      </c>
      <c r="N38" s="39">
        <v>3</v>
      </c>
      <c r="O38" s="23">
        <f t="shared" si="11"/>
        <v>42.857142857142854</v>
      </c>
      <c r="P38" s="38">
        <v>542</v>
      </c>
      <c r="Q38" s="39">
        <v>166</v>
      </c>
      <c r="R38" s="23">
        <f t="shared" si="12"/>
        <v>30.627306273062732</v>
      </c>
      <c r="S38" s="38">
        <v>16</v>
      </c>
      <c r="T38" s="39">
        <v>4</v>
      </c>
      <c r="U38" s="23">
        <f t="shared" si="18"/>
        <v>25</v>
      </c>
      <c r="V38" s="38">
        <v>43</v>
      </c>
      <c r="W38" s="39">
        <v>3</v>
      </c>
      <c r="X38" s="23">
        <f t="shared" si="17"/>
        <v>6.976744186046512</v>
      </c>
      <c r="Y38" s="26" t="s">
        <v>40</v>
      </c>
      <c r="Z38" s="26" t="s">
        <v>40</v>
      </c>
      <c r="AA38" s="26" t="s">
        <v>40</v>
      </c>
      <c r="AB38" s="38">
        <v>22</v>
      </c>
      <c r="AC38" s="39">
        <v>9</v>
      </c>
      <c r="AD38" s="23">
        <f t="shared" si="14"/>
        <v>40.909090909090914</v>
      </c>
      <c r="AE38" s="38">
        <v>28</v>
      </c>
      <c r="AF38" s="39">
        <v>5</v>
      </c>
      <c r="AG38" s="23">
        <f t="shared" si="15"/>
        <v>17.857142857142858</v>
      </c>
      <c r="AH38" s="38">
        <v>5</v>
      </c>
      <c r="AI38" s="39">
        <v>0</v>
      </c>
      <c r="AJ38" s="23">
        <f>AI38/AH38*100</f>
        <v>0</v>
      </c>
      <c r="AK38" s="38">
        <v>40</v>
      </c>
      <c r="AL38" s="39">
        <v>10</v>
      </c>
      <c r="AM38" s="23">
        <f t="shared" si="16"/>
        <v>25</v>
      </c>
      <c r="AN38" s="37"/>
      <c r="AO38" s="1" t="s">
        <v>6</v>
      </c>
      <c r="AP38" s="3"/>
      <c r="AQ38" s="2"/>
    </row>
    <row r="39" spans="1:43" s="29" customFormat="1" ht="13.5" customHeight="1">
      <c r="A39" s="36"/>
      <c r="B39" s="1" t="s">
        <v>7</v>
      </c>
      <c r="C39" s="1"/>
      <c r="D39" s="101">
        <v>30</v>
      </c>
      <c r="E39" s="32">
        <v>6</v>
      </c>
      <c r="F39" s="23">
        <f>E39/D39*100</f>
        <v>20</v>
      </c>
      <c r="G39" s="31">
        <v>36</v>
      </c>
      <c r="H39" s="32">
        <v>4</v>
      </c>
      <c r="I39" s="23">
        <f t="shared" si="9"/>
        <v>11.11111111111111</v>
      </c>
      <c r="J39" s="31">
        <v>7</v>
      </c>
      <c r="K39" s="32">
        <v>3</v>
      </c>
      <c r="L39" s="23">
        <f t="shared" si="10"/>
        <v>42.857142857142854</v>
      </c>
      <c r="M39" s="31">
        <v>7</v>
      </c>
      <c r="N39" s="32">
        <v>3</v>
      </c>
      <c r="O39" s="23">
        <f t="shared" si="11"/>
        <v>42.857142857142854</v>
      </c>
      <c r="P39" s="31">
        <v>1068</v>
      </c>
      <c r="Q39" s="32">
        <v>379</v>
      </c>
      <c r="R39" s="23">
        <f t="shared" si="12"/>
        <v>35.48689138576779</v>
      </c>
      <c r="S39" s="31">
        <v>10</v>
      </c>
      <c r="T39" s="32">
        <v>3</v>
      </c>
      <c r="U39" s="23">
        <f t="shared" si="18"/>
        <v>30</v>
      </c>
      <c r="V39" s="31">
        <v>36</v>
      </c>
      <c r="W39" s="32">
        <v>5</v>
      </c>
      <c r="X39" s="23">
        <f t="shared" si="17"/>
        <v>13.88888888888889</v>
      </c>
      <c r="Y39" s="31">
        <v>14</v>
      </c>
      <c r="Z39" s="32">
        <v>6</v>
      </c>
      <c r="AA39" s="23">
        <f>Z39/Y39*100</f>
        <v>42.857142857142854</v>
      </c>
      <c r="AB39" s="31">
        <v>11</v>
      </c>
      <c r="AC39" s="32">
        <v>4</v>
      </c>
      <c r="AD39" s="23">
        <f t="shared" si="14"/>
        <v>36.36363636363637</v>
      </c>
      <c r="AE39" s="31">
        <v>29</v>
      </c>
      <c r="AF39" s="32">
        <v>9</v>
      </c>
      <c r="AG39" s="23">
        <f t="shared" si="15"/>
        <v>31.03448275862069</v>
      </c>
      <c r="AH39" s="31">
        <v>16</v>
      </c>
      <c r="AI39" s="32">
        <v>8</v>
      </c>
      <c r="AJ39" s="23">
        <f>AI39/AH39*100</f>
        <v>50</v>
      </c>
      <c r="AK39" s="31">
        <v>213</v>
      </c>
      <c r="AL39" s="32">
        <v>83</v>
      </c>
      <c r="AM39" s="23">
        <f t="shared" si="16"/>
        <v>38.967136150234744</v>
      </c>
      <c r="AN39" s="37"/>
      <c r="AO39" s="1" t="s">
        <v>7</v>
      </c>
      <c r="AP39" s="3"/>
      <c r="AQ39" s="2"/>
    </row>
    <row r="40" spans="1:43" s="29" customFormat="1" ht="13.5" customHeight="1">
      <c r="A40" s="36"/>
      <c r="B40" s="1" t="s">
        <v>17</v>
      </c>
      <c r="C40" s="1"/>
      <c r="D40" s="100" t="s">
        <v>41</v>
      </c>
      <c r="E40" s="26" t="s">
        <v>41</v>
      </c>
      <c r="F40" s="26" t="s">
        <v>41</v>
      </c>
      <c r="G40" s="31">
        <v>9</v>
      </c>
      <c r="H40" s="32">
        <v>1</v>
      </c>
      <c r="I40" s="23">
        <f>H40/G40*100</f>
        <v>11.11111111111111</v>
      </c>
      <c r="J40" s="38">
        <v>7</v>
      </c>
      <c r="K40" s="39">
        <v>3</v>
      </c>
      <c r="L40" s="23">
        <f t="shared" si="10"/>
        <v>42.857142857142854</v>
      </c>
      <c r="M40" s="38">
        <v>7</v>
      </c>
      <c r="N40" s="39">
        <v>2</v>
      </c>
      <c r="O40" s="23">
        <f t="shared" si="11"/>
        <v>28.57142857142857</v>
      </c>
      <c r="P40" s="38">
        <v>360</v>
      </c>
      <c r="Q40" s="39">
        <v>169</v>
      </c>
      <c r="R40" s="23">
        <f t="shared" si="12"/>
        <v>46.94444444444444</v>
      </c>
      <c r="S40" s="38">
        <v>10</v>
      </c>
      <c r="T40" s="39">
        <v>2</v>
      </c>
      <c r="U40" s="23">
        <f t="shared" si="18"/>
        <v>20</v>
      </c>
      <c r="V40" s="38">
        <v>36</v>
      </c>
      <c r="W40" s="39">
        <v>6</v>
      </c>
      <c r="X40" s="23">
        <f t="shared" si="17"/>
        <v>16.666666666666664</v>
      </c>
      <c r="Y40" s="26" t="s">
        <v>41</v>
      </c>
      <c r="Z40" s="26" t="s">
        <v>41</v>
      </c>
      <c r="AA40" s="26" t="s">
        <v>41</v>
      </c>
      <c r="AB40" s="38">
        <v>9</v>
      </c>
      <c r="AC40" s="39">
        <v>0</v>
      </c>
      <c r="AD40" s="23">
        <f t="shared" si="14"/>
        <v>0</v>
      </c>
      <c r="AE40" s="38">
        <v>20</v>
      </c>
      <c r="AF40" s="39">
        <v>4</v>
      </c>
      <c r="AG40" s="23">
        <f t="shared" si="15"/>
        <v>20</v>
      </c>
      <c r="AH40" s="26" t="s">
        <v>41</v>
      </c>
      <c r="AI40" s="26" t="s">
        <v>41</v>
      </c>
      <c r="AJ40" s="26" t="s">
        <v>41</v>
      </c>
      <c r="AK40" s="38">
        <v>36</v>
      </c>
      <c r="AL40" s="39">
        <v>12</v>
      </c>
      <c r="AM40" s="23">
        <f t="shared" si="16"/>
        <v>33.33333333333333</v>
      </c>
      <c r="AN40" s="37"/>
      <c r="AO40" s="1" t="s">
        <v>17</v>
      </c>
      <c r="AP40" s="3"/>
      <c r="AQ40" s="2"/>
    </row>
    <row r="41" spans="1:43" s="29" customFormat="1" ht="13.5" customHeight="1">
      <c r="A41" s="36"/>
      <c r="B41" s="1" t="s">
        <v>8</v>
      </c>
      <c r="C41" s="1"/>
      <c r="D41" s="102">
        <v>34</v>
      </c>
      <c r="E41" s="76">
        <v>6</v>
      </c>
      <c r="F41" s="23">
        <f>E41/D41*100</f>
        <v>17.647058823529413</v>
      </c>
      <c r="G41" s="38">
        <v>30</v>
      </c>
      <c r="H41" s="39">
        <v>1</v>
      </c>
      <c r="I41" s="23">
        <f>H41/G41*100</f>
        <v>3.3333333333333335</v>
      </c>
      <c r="J41" s="38">
        <v>7</v>
      </c>
      <c r="K41" s="39">
        <v>3</v>
      </c>
      <c r="L41" s="23">
        <f t="shared" si="10"/>
        <v>42.857142857142854</v>
      </c>
      <c r="M41" s="38">
        <v>7</v>
      </c>
      <c r="N41" s="39">
        <v>3</v>
      </c>
      <c r="O41" s="23">
        <f t="shared" si="11"/>
        <v>42.857142857142854</v>
      </c>
      <c r="P41" s="38">
        <v>562</v>
      </c>
      <c r="Q41" s="39">
        <v>186</v>
      </c>
      <c r="R41" s="23">
        <f t="shared" si="12"/>
        <v>33.096085409252666</v>
      </c>
      <c r="S41" s="38">
        <v>15</v>
      </c>
      <c r="T41" s="39">
        <v>3</v>
      </c>
      <c r="U41" s="23">
        <f t="shared" si="18"/>
        <v>20</v>
      </c>
      <c r="V41" s="38">
        <v>73</v>
      </c>
      <c r="W41" s="39">
        <v>3</v>
      </c>
      <c r="X41" s="23">
        <f t="shared" si="17"/>
        <v>4.10958904109589</v>
      </c>
      <c r="Y41" s="75">
        <v>13</v>
      </c>
      <c r="Z41" s="76">
        <v>4</v>
      </c>
      <c r="AA41" s="23">
        <f>Z41/Y41*100</f>
        <v>30.76923076923077</v>
      </c>
      <c r="AB41" s="38">
        <v>12</v>
      </c>
      <c r="AC41" s="39">
        <v>2</v>
      </c>
      <c r="AD41" s="23">
        <f t="shared" si="14"/>
        <v>16.666666666666664</v>
      </c>
      <c r="AE41" s="38">
        <v>27</v>
      </c>
      <c r="AF41" s="39">
        <v>8</v>
      </c>
      <c r="AG41" s="23">
        <f t="shared" si="15"/>
        <v>29.629629629629626</v>
      </c>
      <c r="AH41" s="75">
        <v>46</v>
      </c>
      <c r="AI41" s="76">
        <v>1</v>
      </c>
      <c r="AJ41" s="23">
        <f>AI41/AH41*100</f>
        <v>2.1739130434782608</v>
      </c>
      <c r="AK41" s="38">
        <v>139</v>
      </c>
      <c r="AL41" s="39">
        <v>31</v>
      </c>
      <c r="AM41" s="23">
        <f t="shared" si="16"/>
        <v>22.302158273381295</v>
      </c>
      <c r="AN41" s="37"/>
      <c r="AO41" s="1" t="s">
        <v>8</v>
      </c>
      <c r="AP41" s="3"/>
      <c r="AQ41" s="2"/>
    </row>
    <row r="42" spans="1:43" s="29" customFormat="1" ht="13.5" customHeight="1">
      <c r="A42" s="36"/>
      <c r="B42" s="1" t="s">
        <v>57</v>
      </c>
      <c r="C42" s="1"/>
      <c r="D42" s="100" t="s">
        <v>59</v>
      </c>
      <c r="E42" s="26" t="s">
        <v>59</v>
      </c>
      <c r="F42" s="26" t="s">
        <v>59</v>
      </c>
      <c r="G42" s="38">
        <v>30</v>
      </c>
      <c r="H42" s="39">
        <v>3</v>
      </c>
      <c r="I42" s="23">
        <f>H42/G42*100</f>
        <v>10</v>
      </c>
      <c r="J42" s="38">
        <v>7</v>
      </c>
      <c r="K42" s="39">
        <v>3</v>
      </c>
      <c r="L42" s="23">
        <f t="shared" si="10"/>
        <v>42.857142857142854</v>
      </c>
      <c r="M42" s="38">
        <v>7</v>
      </c>
      <c r="N42" s="39">
        <v>3</v>
      </c>
      <c r="O42" s="23">
        <f t="shared" si="11"/>
        <v>42.857142857142854</v>
      </c>
      <c r="P42" s="38">
        <v>273</v>
      </c>
      <c r="Q42" s="39">
        <v>92</v>
      </c>
      <c r="R42" s="23">
        <f t="shared" si="12"/>
        <v>33.6996336996337</v>
      </c>
      <c r="S42" s="38">
        <v>15</v>
      </c>
      <c r="T42" s="39">
        <v>4</v>
      </c>
      <c r="U42" s="23">
        <f t="shared" si="18"/>
        <v>26.666666666666668</v>
      </c>
      <c r="V42" s="38">
        <v>34</v>
      </c>
      <c r="W42" s="39">
        <v>14</v>
      </c>
      <c r="X42" s="23">
        <f t="shared" si="17"/>
        <v>41.17647058823529</v>
      </c>
      <c r="Y42" s="26" t="s">
        <v>59</v>
      </c>
      <c r="Z42" s="26" t="s">
        <v>59</v>
      </c>
      <c r="AA42" s="26" t="s">
        <v>59</v>
      </c>
      <c r="AB42" s="38">
        <v>12</v>
      </c>
      <c r="AC42" s="39">
        <v>5</v>
      </c>
      <c r="AD42" s="23">
        <f t="shared" si="14"/>
        <v>41.66666666666667</v>
      </c>
      <c r="AE42" s="38">
        <v>20</v>
      </c>
      <c r="AF42" s="39">
        <v>10</v>
      </c>
      <c r="AG42" s="23">
        <f t="shared" si="15"/>
        <v>50</v>
      </c>
      <c r="AH42" s="26" t="s">
        <v>59</v>
      </c>
      <c r="AI42" s="26" t="s">
        <v>59</v>
      </c>
      <c r="AJ42" s="26" t="s">
        <v>59</v>
      </c>
      <c r="AK42" s="38">
        <v>50</v>
      </c>
      <c r="AL42" s="39">
        <v>23</v>
      </c>
      <c r="AM42" s="23">
        <f t="shared" si="16"/>
        <v>46</v>
      </c>
      <c r="AN42" s="37"/>
      <c r="AO42" s="1" t="s">
        <v>57</v>
      </c>
      <c r="AP42" s="3"/>
      <c r="AQ42" s="2"/>
    </row>
    <row r="43" spans="1:43" s="29" customFormat="1" ht="13.5" customHeight="1">
      <c r="A43" s="36"/>
      <c r="B43" s="1" t="s">
        <v>9</v>
      </c>
      <c r="C43" s="1"/>
      <c r="D43" s="100" t="s">
        <v>59</v>
      </c>
      <c r="E43" s="26" t="s">
        <v>59</v>
      </c>
      <c r="F43" s="26" t="s">
        <v>59</v>
      </c>
      <c r="G43" s="38">
        <v>19</v>
      </c>
      <c r="H43" s="39">
        <v>2</v>
      </c>
      <c r="I43" s="23">
        <f>H43/G43*100</f>
        <v>10.526315789473683</v>
      </c>
      <c r="J43" s="38">
        <v>6</v>
      </c>
      <c r="K43" s="39">
        <v>3</v>
      </c>
      <c r="L43" s="23">
        <f t="shared" si="10"/>
        <v>50</v>
      </c>
      <c r="M43" s="38">
        <v>7</v>
      </c>
      <c r="N43" s="39">
        <v>3</v>
      </c>
      <c r="O43" s="23">
        <f t="shared" si="11"/>
        <v>42.857142857142854</v>
      </c>
      <c r="P43" s="38">
        <v>287</v>
      </c>
      <c r="Q43" s="39">
        <v>81</v>
      </c>
      <c r="R43" s="23">
        <f t="shared" si="12"/>
        <v>28.222996515679444</v>
      </c>
      <c r="S43" s="38">
        <v>20</v>
      </c>
      <c r="T43" s="39">
        <v>7</v>
      </c>
      <c r="U43" s="23">
        <f t="shared" si="18"/>
        <v>35</v>
      </c>
      <c r="V43" s="38">
        <v>43</v>
      </c>
      <c r="W43" s="39">
        <v>3</v>
      </c>
      <c r="X43" s="23">
        <f t="shared" si="17"/>
        <v>6.976744186046512</v>
      </c>
      <c r="Y43" s="26" t="s">
        <v>59</v>
      </c>
      <c r="Z43" s="26" t="s">
        <v>59</v>
      </c>
      <c r="AA43" s="26" t="s">
        <v>59</v>
      </c>
      <c r="AB43" s="38">
        <v>10</v>
      </c>
      <c r="AC43" s="39">
        <v>4</v>
      </c>
      <c r="AD43" s="23">
        <f t="shared" si="14"/>
        <v>40</v>
      </c>
      <c r="AE43" s="38">
        <v>20</v>
      </c>
      <c r="AF43" s="39">
        <v>6</v>
      </c>
      <c r="AG43" s="23">
        <f t="shared" si="15"/>
        <v>30</v>
      </c>
      <c r="AH43" s="26" t="s">
        <v>59</v>
      </c>
      <c r="AI43" s="26" t="s">
        <v>59</v>
      </c>
      <c r="AJ43" s="26" t="s">
        <v>59</v>
      </c>
      <c r="AK43" s="75">
        <v>64</v>
      </c>
      <c r="AL43" s="76">
        <v>22</v>
      </c>
      <c r="AM43" s="23">
        <f t="shared" si="16"/>
        <v>34.375</v>
      </c>
      <c r="AN43" s="37"/>
      <c r="AO43" s="1" t="s">
        <v>9</v>
      </c>
      <c r="AP43" s="3"/>
      <c r="AQ43" s="2"/>
    </row>
    <row r="44" spans="1:43" s="29" customFormat="1" ht="13.5" customHeight="1">
      <c r="A44" s="41"/>
      <c r="B44" s="10" t="s">
        <v>10</v>
      </c>
      <c r="C44" s="10"/>
      <c r="D44" s="103">
        <v>42</v>
      </c>
      <c r="E44" s="39">
        <v>3</v>
      </c>
      <c r="F44" s="42">
        <f>E44/D44*100</f>
        <v>7.142857142857142</v>
      </c>
      <c r="G44" s="38">
        <v>34</v>
      </c>
      <c r="H44" s="39">
        <v>0</v>
      </c>
      <c r="I44" s="42">
        <f>H44/G44*100</f>
        <v>0</v>
      </c>
      <c r="J44" s="38">
        <v>7</v>
      </c>
      <c r="K44" s="39">
        <v>3</v>
      </c>
      <c r="L44" s="42">
        <f t="shared" si="10"/>
        <v>42.857142857142854</v>
      </c>
      <c r="M44" s="38">
        <v>7</v>
      </c>
      <c r="N44" s="39">
        <v>2</v>
      </c>
      <c r="O44" s="42">
        <f t="shared" si="11"/>
        <v>28.57142857142857</v>
      </c>
      <c r="P44" s="38">
        <v>334</v>
      </c>
      <c r="Q44" s="39">
        <v>144</v>
      </c>
      <c r="R44" s="42">
        <f t="shared" si="12"/>
        <v>43.11377245508982</v>
      </c>
      <c r="S44" s="38">
        <v>18</v>
      </c>
      <c r="T44" s="39">
        <v>5</v>
      </c>
      <c r="U44" s="42">
        <f t="shared" si="18"/>
        <v>27.77777777777778</v>
      </c>
      <c r="V44" s="38">
        <v>60</v>
      </c>
      <c r="W44" s="39">
        <v>1</v>
      </c>
      <c r="X44" s="42">
        <f t="shared" si="17"/>
        <v>1.6666666666666667</v>
      </c>
      <c r="Y44" s="43" t="s">
        <v>59</v>
      </c>
      <c r="Z44" s="43" t="s">
        <v>59</v>
      </c>
      <c r="AA44" s="43" t="s">
        <v>59</v>
      </c>
      <c r="AB44" s="38">
        <v>23</v>
      </c>
      <c r="AC44" s="39">
        <v>6</v>
      </c>
      <c r="AD44" s="42">
        <f t="shared" si="14"/>
        <v>26.08695652173913</v>
      </c>
      <c r="AE44" s="38">
        <v>27</v>
      </c>
      <c r="AF44" s="39">
        <v>5</v>
      </c>
      <c r="AG44" s="42">
        <f t="shared" si="15"/>
        <v>18.51851851851852</v>
      </c>
      <c r="AH44" s="43" t="s">
        <v>59</v>
      </c>
      <c r="AI44" s="43" t="s">
        <v>59</v>
      </c>
      <c r="AJ44" s="43" t="s">
        <v>59</v>
      </c>
      <c r="AK44" s="43" t="s">
        <v>59</v>
      </c>
      <c r="AL44" s="43" t="s">
        <v>59</v>
      </c>
      <c r="AM44" s="43" t="s">
        <v>59</v>
      </c>
      <c r="AN44" s="45"/>
      <c r="AO44" s="10" t="s">
        <v>10</v>
      </c>
      <c r="AP44" s="46"/>
      <c r="AQ44" s="2"/>
    </row>
    <row r="45" spans="1:43" s="29" customFormat="1" ht="13.5" customHeight="1" thickBot="1">
      <c r="A45" s="41"/>
      <c r="B45" s="10" t="s">
        <v>11</v>
      </c>
      <c r="C45" s="10"/>
      <c r="D45" s="104">
        <v>28</v>
      </c>
      <c r="E45" s="92">
        <v>8</v>
      </c>
      <c r="F45" s="42">
        <f>E45/D45*100</f>
        <v>28.57142857142857</v>
      </c>
      <c r="G45" s="94">
        <v>15</v>
      </c>
      <c r="H45" s="92">
        <v>2</v>
      </c>
      <c r="I45" s="93">
        <f t="shared" si="9"/>
        <v>13.333333333333334</v>
      </c>
      <c r="J45" s="94">
        <v>7</v>
      </c>
      <c r="K45" s="92">
        <v>2</v>
      </c>
      <c r="L45" s="93">
        <f t="shared" si="10"/>
        <v>28.57142857142857</v>
      </c>
      <c r="M45" s="94">
        <v>7</v>
      </c>
      <c r="N45" s="92">
        <v>2</v>
      </c>
      <c r="O45" s="93">
        <f t="shared" si="11"/>
        <v>28.57142857142857</v>
      </c>
      <c r="P45" s="94">
        <v>361</v>
      </c>
      <c r="Q45" s="92">
        <v>123</v>
      </c>
      <c r="R45" s="93">
        <f t="shared" si="12"/>
        <v>34.07202216066482</v>
      </c>
      <c r="S45" s="94">
        <v>12</v>
      </c>
      <c r="T45" s="92">
        <v>5</v>
      </c>
      <c r="U45" s="93">
        <f t="shared" si="18"/>
        <v>41.66666666666667</v>
      </c>
      <c r="V45" s="38">
        <v>70</v>
      </c>
      <c r="W45" s="39">
        <v>6</v>
      </c>
      <c r="X45" s="42">
        <f>W45/V45*100</f>
        <v>8.571428571428571</v>
      </c>
      <c r="Y45" s="94">
        <v>5</v>
      </c>
      <c r="Z45" s="92">
        <v>1</v>
      </c>
      <c r="AA45" s="93">
        <f>Z45/Y45*100</f>
        <v>20</v>
      </c>
      <c r="AB45" s="94">
        <v>8</v>
      </c>
      <c r="AC45" s="92">
        <v>1</v>
      </c>
      <c r="AD45" s="93">
        <f t="shared" si="14"/>
        <v>12.5</v>
      </c>
      <c r="AE45" s="94">
        <v>28</v>
      </c>
      <c r="AF45" s="92">
        <v>6</v>
      </c>
      <c r="AG45" s="93">
        <f t="shared" si="15"/>
        <v>21.428571428571427</v>
      </c>
      <c r="AH45" s="96" t="s">
        <v>59</v>
      </c>
      <c r="AI45" s="96" t="s">
        <v>59</v>
      </c>
      <c r="AJ45" s="96" t="s">
        <v>59</v>
      </c>
      <c r="AK45" s="94">
        <v>57</v>
      </c>
      <c r="AL45" s="92">
        <v>20</v>
      </c>
      <c r="AM45" s="93">
        <f t="shared" si="16"/>
        <v>35.08771929824561</v>
      </c>
      <c r="AN45" s="37"/>
      <c r="AO45" s="1" t="s">
        <v>11</v>
      </c>
      <c r="AP45" s="3"/>
      <c r="AQ45" s="2"/>
    </row>
    <row r="46" spans="1:43" s="29" customFormat="1" ht="21" customHeight="1" thickBot="1">
      <c r="A46" s="54"/>
      <c r="B46" s="55" t="s">
        <v>12</v>
      </c>
      <c r="C46" s="55"/>
      <c r="D46" s="105">
        <f>SUM(D28:D45)</f>
        <v>190</v>
      </c>
      <c r="E46" s="57">
        <f>SUM(E28:E45)</f>
        <v>26</v>
      </c>
      <c r="F46" s="58">
        <f>E46/D46*100</f>
        <v>13.684210526315791</v>
      </c>
      <c r="G46" s="57">
        <f>SUM(G28:G45)</f>
        <v>694</v>
      </c>
      <c r="H46" s="57">
        <f>SUM(H28:H45)</f>
        <v>32</v>
      </c>
      <c r="I46" s="58">
        <f>H46/G46*100</f>
        <v>4.610951008645533</v>
      </c>
      <c r="J46" s="57">
        <f>SUM(J28:J45)</f>
        <v>123</v>
      </c>
      <c r="K46" s="57">
        <f>SUM(K28:K45)</f>
        <v>46</v>
      </c>
      <c r="L46" s="58">
        <f>K46/J46*100</f>
        <v>37.39837398373984</v>
      </c>
      <c r="M46" s="57">
        <f>SUM(M28:M45)</f>
        <v>122</v>
      </c>
      <c r="N46" s="57">
        <f>SUM(N28:N45)</f>
        <v>45</v>
      </c>
      <c r="O46" s="58">
        <f>N46/M46*100</f>
        <v>36.885245901639344</v>
      </c>
      <c r="P46" s="56">
        <f>SUM(P28:P45)</f>
        <v>7238</v>
      </c>
      <c r="Q46" s="57">
        <f>SUM(Q28:Q45)</f>
        <v>2636</v>
      </c>
      <c r="R46" s="58">
        <f>Q46/P46*100</f>
        <v>36.41890024868748</v>
      </c>
      <c r="S46" s="56">
        <f>SUM(S28:S45)</f>
        <v>258</v>
      </c>
      <c r="T46" s="57">
        <f>SUM(T28:T45)</f>
        <v>71</v>
      </c>
      <c r="U46" s="58">
        <f>T46/S46*100</f>
        <v>27.51937984496124</v>
      </c>
      <c r="V46" s="56">
        <f>SUM(V28:V45)</f>
        <v>822</v>
      </c>
      <c r="W46" s="57">
        <f>SUM(W28:W45)</f>
        <v>79</v>
      </c>
      <c r="X46" s="58">
        <f>W46/V46*100</f>
        <v>9.610705596107055</v>
      </c>
      <c r="Y46" s="56">
        <f>SUM(Y28:Y45)</f>
        <v>47</v>
      </c>
      <c r="Z46" s="57">
        <f>SUM(Z28:Z45)</f>
        <v>16</v>
      </c>
      <c r="AA46" s="58">
        <f>Z46/Y46*100</f>
        <v>34.04255319148936</v>
      </c>
      <c r="AB46" s="56">
        <f>SUM(AB28:AB45)</f>
        <v>233</v>
      </c>
      <c r="AC46" s="57">
        <f>SUM(AC28:AC45)</f>
        <v>63</v>
      </c>
      <c r="AD46" s="58">
        <f>AC46/AB46*100</f>
        <v>27.038626609442062</v>
      </c>
      <c r="AE46" s="56">
        <f>SUM(AE28:AE45)</f>
        <v>424</v>
      </c>
      <c r="AF46" s="57">
        <f>SUM(AF28:AF45)</f>
        <v>101</v>
      </c>
      <c r="AG46" s="58">
        <f>AF46/AE46*100</f>
        <v>23.82075471698113</v>
      </c>
      <c r="AH46" s="56">
        <f>SUM(AH28:AH45)</f>
        <v>131</v>
      </c>
      <c r="AI46" s="57">
        <f>SUM(AI28:AI45)</f>
        <v>22</v>
      </c>
      <c r="AJ46" s="58">
        <f>AI46/AH46*100</f>
        <v>16.793893129770993</v>
      </c>
      <c r="AK46" s="56">
        <f>SUM(AK28:AK45)</f>
        <v>1139</v>
      </c>
      <c r="AL46" s="57">
        <f>SUM(AL28:AL45)</f>
        <v>376</v>
      </c>
      <c r="AM46" s="70">
        <f>AL46/AK46*100</f>
        <v>33.01141352063213</v>
      </c>
      <c r="AN46" s="61"/>
      <c r="AO46" s="55" t="s">
        <v>12</v>
      </c>
      <c r="AP46" s="62"/>
      <c r="AQ46" s="2"/>
    </row>
    <row r="47" spans="2:42" s="71" customFormat="1" ht="30" customHeight="1">
      <c r="B47" s="147" t="s">
        <v>58</v>
      </c>
      <c r="C47" s="147"/>
      <c r="D47" s="147"/>
      <c r="E47" s="147"/>
      <c r="F47" s="147"/>
      <c r="G47" s="147"/>
      <c r="H47" s="147"/>
      <c r="I47" s="147"/>
      <c r="J47" s="147"/>
      <c r="K47" s="147"/>
      <c r="L47" s="147"/>
      <c r="M47" s="147"/>
      <c r="N47" s="147"/>
      <c r="O47" s="147"/>
      <c r="P47" s="147"/>
      <c r="Q47" s="147"/>
      <c r="R47" s="147"/>
      <c r="S47" s="147"/>
      <c r="T47" s="147"/>
      <c r="U47" s="147"/>
      <c r="V47" s="98"/>
      <c r="W47" s="4"/>
      <c r="X47" s="4"/>
      <c r="Y47" s="4"/>
      <c r="Z47" s="4"/>
      <c r="AA47" s="4"/>
      <c r="AB47" s="4"/>
      <c r="AC47" s="4"/>
      <c r="AD47" s="4"/>
      <c r="AE47" s="4"/>
      <c r="AF47" s="4"/>
      <c r="AG47" s="4"/>
      <c r="AH47" s="4"/>
      <c r="AI47" s="4"/>
      <c r="AJ47" s="4"/>
      <c r="AK47" s="4"/>
      <c r="AL47" s="4"/>
      <c r="AM47" s="4"/>
      <c r="AN47" s="4"/>
      <c r="AO47" s="4"/>
      <c r="AP47" s="7"/>
    </row>
  </sheetData>
  <mergeCells count="173">
    <mergeCell ref="F22:G22"/>
    <mergeCell ref="F17:G17"/>
    <mergeCell ref="F18:G18"/>
    <mergeCell ref="F20:G20"/>
    <mergeCell ref="F21:G21"/>
    <mergeCell ref="F19:G19"/>
    <mergeCell ref="F13:G13"/>
    <mergeCell ref="F14:G14"/>
    <mergeCell ref="F15:G15"/>
    <mergeCell ref="F16:G16"/>
    <mergeCell ref="F9:G9"/>
    <mergeCell ref="F10:G10"/>
    <mergeCell ref="F11:G11"/>
    <mergeCell ref="F12:G12"/>
    <mergeCell ref="F5:G5"/>
    <mergeCell ref="F6:G6"/>
    <mergeCell ref="F7:G7"/>
    <mergeCell ref="F8:G8"/>
    <mergeCell ref="H18:I18"/>
    <mergeCell ref="H21:I21"/>
    <mergeCell ref="H20:I20"/>
    <mergeCell ref="H22:I22"/>
    <mergeCell ref="H19:I19"/>
    <mergeCell ref="H14:I14"/>
    <mergeCell ref="H15:I15"/>
    <mergeCell ref="H16:I16"/>
    <mergeCell ref="H17:I17"/>
    <mergeCell ref="F23:G23"/>
    <mergeCell ref="H5:I5"/>
    <mergeCell ref="H6:I6"/>
    <mergeCell ref="H7:I7"/>
    <mergeCell ref="H8:I8"/>
    <mergeCell ref="H9:I9"/>
    <mergeCell ref="H10:I10"/>
    <mergeCell ref="H11:I11"/>
    <mergeCell ref="H12:I12"/>
    <mergeCell ref="H13:I13"/>
    <mergeCell ref="J21:K21"/>
    <mergeCell ref="J22:K22"/>
    <mergeCell ref="J23:K23"/>
    <mergeCell ref="H23:I23"/>
    <mergeCell ref="J8:K8"/>
    <mergeCell ref="J9:K9"/>
    <mergeCell ref="J10:K10"/>
    <mergeCell ref="J11:K11"/>
    <mergeCell ref="J5:K5"/>
    <mergeCell ref="J6:K6"/>
    <mergeCell ref="J7:K7"/>
    <mergeCell ref="S2:U2"/>
    <mergeCell ref="D2:O2"/>
    <mergeCell ref="F3:G4"/>
    <mergeCell ref="L5:O5"/>
    <mergeCell ref="L6:O6"/>
    <mergeCell ref="L3:O4"/>
    <mergeCell ref="L7:O7"/>
    <mergeCell ref="AK2:AM2"/>
    <mergeCell ref="V2:X2"/>
    <mergeCell ref="AE2:AG2"/>
    <mergeCell ref="AH2:AJ2"/>
    <mergeCell ref="Y2:AA2"/>
    <mergeCell ref="AB2:AD2"/>
    <mergeCell ref="L8:O8"/>
    <mergeCell ref="L17:O17"/>
    <mergeCell ref="L18:O18"/>
    <mergeCell ref="L9:O9"/>
    <mergeCell ref="L10:O10"/>
    <mergeCell ref="L11:O11"/>
    <mergeCell ref="L12:O12"/>
    <mergeCell ref="L13:O13"/>
    <mergeCell ref="L14:O14"/>
    <mergeCell ref="L15:O15"/>
    <mergeCell ref="X26:X27"/>
    <mergeCell ref="W26:W27"/>
    <mergeCell ref="L20:O20"/>
    <mergeCell ref="L21:O21"/>
    <mergeCell ref="J25:L25"/>
    <mergeCell ref="L26:L27"/>
    <mergeCell ref="N26:N27"/>
    <mergeCell ref="V26:V27"/>
    <mergeCell ref="L22:O22"/>
    <mergeCell ref="J20:K20"/>
    <mergeCell ref="B47:U47"/>
    <mergeCell ref="P25:R25"/>
    <mergeCell ref="S25:U25"/>
    <mergeCell ref="S26:S27"/>
    <mergeCell ref="G25:I25"/>
    <mergeCell ref="T26:T27"/>
    <mergeCell ref="U26:U27"/>
    <mergeCell ref="D26:D27"/>
    <mergeCell ref="G26:G27"/>
    <mergeCell ref="D25:F25"/>
    <mergeCell ref="L23:O23"/>
    <mergeCell ref="J18:K18"/>
    <mergeCell ref="D3:D4"/>
    <mergeCell ref="J12:K12"/>
    <mergeCell ref="J13:K13"/>
    <mergeCell ref="J14:K14"/>
    <mergeCell ref="J15:K15"/>
    <mergeCell ref="J16:K16"/>
    <mergeCell ref="J17:K17"/>
    <mergeCell ref="L16:O16"/>
    <mergeCell ref="R3:R4"/>
    <mergeCell ref="H3:I4"/>
    <mergeCell ref="J3:K4"/>
    <mergeCell ref="P2:R2"/>
    <mergeCell ref="P3:P4"/>
    <mergeCell ref="Q3:Q4"/>
    <mergeCell ref="A2:A4"/>
    <mergeCell ref="B2:B4"/>
    <mergeCell ref="E3:E4"/>
    <mergeCell ref="AE25:AG25"/>
    <mergeCell ref="Y25:AA25"/>
    <mergeCell ref="AB25:AD25"/>
    <mergeCell ref="M25:O25"/>
    <mergeCell ref="V25:X25"/>
    <mergeCell ref="A25:A27"/>
    <mergeCell ref="B25:B27"/>
    <mergeCell ref="AL26:AL27"/>
    <mergeCell ref="AH26:AH27"/>
    <mergeCell ref="AK26:AK27"/>
    <mergeCell ref="AH25:AJ25"/>
    <mergeCell ref="AO25:AO27"/>
    <mergeCell ref="P26:P27"/>
    <mergeCell ref="Q26:Q27"/>
    <mergeCell ref="R26:R27"/>
    <mergeCell ref="AF26:AF27"/>
    <mergeCell ref="AK25:AM25"/>
    <mergeCell ref="AB26:AB27"/>
    <mergeCell ref="AE26:AE27"/>
    <mergeCell ref="AC26:AC27"/>
    <mergeCell ref="AJ26:AJ27"/>
    <mergeCell ref="O26:O27"/>
    <mergeCell ref="E26:E27"/>
    <mergeCell ref="F26:F27"/>
    <mergeCell ref="H26:H27"/>
    <mergeCell ref="I26:I27"/>
    <mergeCell ref="K26:K27"/>
    <mergeCell ref="J26:J27"/>
    <mergeCell ref="M26:M27"/>
    <mergeCell ref="AO2:AO4"/>
    <mergeCell ref="Y26:Y27"/>
    <mergeCell ref="Z26:Z27"/>
    <mergeCell ref="AA26:AA27"/>
    <mergeCell ref="AN2:AN4"/>
    <mergeCell ref="AM26:AM27"/>
    <mergeCell ref="AG26:AG27"/>
    <mergeCell ref="AI26:AI27"/>
    <mergeCell ref="AD26:AD27"/>
    <mergeCell ref="AN25:AN27"/>
    <mergeCell ref="S3:S4"/>
    <mergeCell ref="T3:T4"/>
    <mergeCell ref="U3:U4"/>
    <mergeCell ref="V3:V4"/>
    <mergeCell ref="W3:W4"/>
    <mergeCell ref="X3:X4"/>
    <mergeCell ref="Y3:Y4"/>
    <mergeCell ref="Z3:Z4"/>
    <mergeCell ref="AG3:AG4"/>
    <mergeCell ref="AH3:AH4"/>
    <mergeCell ref="AA3:AA4"/>
    <mergeCell ref="AB3:AB4"/>
    <mergeCell ref="AC3:AC4"/>
    <mergeCell ref="AD3:AD4"/>
    <mergeCell ref="B1:U1"/>
    <mergeCell ref="J19:K19"/>
    <mergeCell ref="L19:O19"/>
    <mergeCell ref="AM3:AM4"/>
    <mergeCell ref="AI3:AI4"/>
    <mergeCell ref="AJ3:AJ4"/>
    <mergeCell ref="AK3:AK4"/>
    <mergeCell ref="AL3:AL4"/>
    <mergeCell ref="AE3:AE4"/>
    <mergeCell ref="AF3:AF4"/>
  </mergeCells>
  <printOptions/>
  <pageMargins left="0.5118110236220472" right="0.5118110236220472" top="0.5905511811023623" bottom="0.5905511811023623" header="0.31496062992125984" footer="0.31496062992125984"/>
  <pageSetup fitToWidth="0" horizontalDpi="600" verticalDpi="600" orientation="portrait" paperSize="9" scale="95" r:id="rId1"/>
  <ignoredErrors>
    <ignoredError sqref="X23 U23 R23 AA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2009-10-19T01:53:21Z</cp:lastPrinted>
  <dcterms:created xsi:type="dcterms:W3CDTF">2001-04-19T11:12:13Z</dcterms:created>
  <dcterms:modified xsi:type="dcterms:W3CDTF">2009-12-14T05:18:11Z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363080252</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-1515543840</vt:i4>
  </property>
  <property fmtid="{D5CDD505-2E9C-101B-9397-08002B2CF9AE}" pid="7" name="_ReviewingToolsShownOnce">
    <vt:lpwstr/>
  </property>
</Properties>
</file>