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630" tabRatio="928" activeTab="0"/>
  </bookViews>
  <sheets>
    <sheet name="4-1審議会" sheetId="1" r:id="rId1"/>
  </sheets>
  <definedNames>
    <definedName name="_xlnm.Print_Area" localSheetId="0">'4-1審議会'!$A$1:$J$71</definedName>
  </definedNames>
  <calcPr fullCalcOnLoad="1"/>
</workbook>
</file>

<file path=xl/sharedStrings.xml><?xml version="1.0" encoding="utf-8"?>
<sst xmlns="http://schemas.openxmlformats.org/spreadsheetml/2006/main" count="143" uniqueCount="107">
  <si>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</si>
  <si>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</si>
  <si>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</si>
  <si>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</si>
  <si>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</si>
  <si>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</si>
  <si>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</si>
  <si>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</si>
  <si>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</si>
  <si>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</si>
  <si>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</si>
  <si>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</si>
  <si>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</si>
  <si>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</si>
  <si>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</si>
  <si>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</si>
  <si>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</si>
  <si>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</si>
  <si>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</si>
  <si>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</si>
  <si>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</si>
  <si>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</si>
  <si>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</si>
  <si>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</si>
  <si>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</si>
  <si>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</si>
  <si>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</si>
  <si>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</si>
  <si>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</si>
  <si>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</si>
  <si>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</si>
  <si>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</si>
  <si>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</si>
  <si>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</si>
  <si>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</si>
  <si>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</si>
  <si>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</si>
  <si>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</si>
  <si>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</si>
  <si>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</si>
  <si>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</si>
  <si>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</si>
  <si>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</si>
  <si>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</si>
  <si>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</si>
  <si>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</si>
  <si>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</si>
  <si>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</si>
  <si>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</si>
  <si>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</si>
  <si>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</si>
  <si>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</si>
  <si>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</si>
  <si>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</si>
  <si>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</si>
  <si>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</si>
  <si>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</si>
  <si>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</si>
  <si>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</si>
  <si>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</si>
  <si>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</si>
  <si>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静岡市</t>
  </si>
  <si>
    <t>新潟市</t>
  </si>
  <si>
    <t>浜松市</t>
  </si>
  <si>
    <t>さいたま市</t>
  </si>
  <si>
    <t>堺市</t>
  </si>
  <si>
    <t>目標の対象である審議会等</t>
  </si>
  <si>
    <t>目 標 値 (目標期限)</t>
  </si>
  <si>
    <t>調査時点</t>
  </si>
  <si>
    <t>４－１　目標の対象である審議会等委員への女性の登用（都道府県・政令指定都市）</t>
  </si>
  <si>
    <t>50％（平成22年度まで）</t>
  </si>
  <si>
    <t>40％（平成22年度まで）</t>
  </si>
  <si>
    <t>33.3％（平成22年度まで）</t>
  </si>
  <si>
    <t>35％（平成22年度まで）</t>
  </si>
  <si>
    <t>40％（平成23年度まで）</t>
  </si>
  <si>
    <t>35％（平成23年度まで）</t>
  </si>
  <si>
    <t>35％（平成24年度まで）</t>
  </si>
  <si>
    <t>30％（平成22年度まで）</t>
  </si>
  <si>
    <t>50％（平成22年度まで）</t>
  </si>
  <si>
    <t>50％（平成21年度まで）</t>
  </si>
  <si>
    <t>40％（平成24年度まで）</t>
  </si>
  <si>
    <t>35％（毎年度）</t>
  </si>
  <si>
    <t>40％（平成27年度まで）</t>
  </si>
  <si>
    <t>30％（平成22年度より前の、できるだけ早期に）</t>
  </si>
  <si>
    <t>審議会
等数</t>
  </si>
  <si>
    <t>40％（平成29年度まで）</t>
  </si>
  <si>
    <t>1/3 （平成22年度まで）、32％（平成20年度まで）</t>
  </si>
  <si>
    <t>均衡（平成22年度まで）</t>
  </si>
  <si>
    <t>56％（平成21年度まで）、60％（平成24年度まで）</t>
  </si>
  <si>
    <t>40％（平成22年度まで）、40％（平成37年度まで）</t>
  </si>
  <si>
    <t>都道府県
政令都市</t>
  </si>
  <si>
    <t xml:space="preserve">  審議会委員
  総数に占める
   女性比率
       （％）</t>
  </si>
  <si>
    <t>うち
　女性委員
　 を含む
 審議会等数</t>
  </si>
  <si>
    <t>委員
総数
(人)</t>
  </si>
  <si>
    <t>うち
　 女性
　委員数
    (人）</t>
  </si>
  <si>
    <t>50％（平成23年度まで）</t>
  </si>
  <si>
    <t>岡山市</t>
  </si>
  <si>
    <t>35％（平成25年度まで）</t>
  </si>
  <si>
    <t>40％（平成25年度まで）</t>
  </si>
  <si>
    <t>30％（平成23年度まで）</t>
  </si>
  <si>
    <t>40％（平成22年度まで）、45％（平成24年度まで）</t>
  </si>
  <si>
    <t>33.3％（平成23 (23.4.1)年度まで）</t>
  </si>
  <si>
    <t>36％（平成23年度まで）、40％（平成27年度まで）</t>
  </si>
  <si>
    <t>38％（平成23年度まで）、40％（22年度まで）</t>
  </si>
  <si>
    <t>35％（平成21年度まで）</t>
  </si>
  <si>
    <t>40％</t>
  </si>
  <si>
    <t>40％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</si>
</sst>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%"/>
    <numFmt numFmtId="178" formatCode="#,##0_);[Red]\(#,##0\)"/>
    <numFmt numFmtId="179" formatCode="0.0_ "/>
    <numFmt numFmtId="180" formatCode="#,##0_ ;[Red]\-#,##0\ "/>
    <numFmt numFmtId="181" formatCode="[$-411]ggge&quot;年&quot;m&quot;月&quot;d&quot;日&quot;;@"/>
    <numFmt numFmtId="182" formatCode="[$-411]ge\.m\.d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8"/>
      </left>
      <right style="thin"/>
      <top style="hair">
        <color indexed="8"/>
      </top>
      <bottom style="hair">
        <color indexed="8"/>
      </bottom>
    </border>
    <border>
      <left style="double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hair">
        <color indexed="8"/>
      </bottom>
    </border>
    <border>
      <left style="double">
        <color indexed="8"/>
      </left>
      <right style="thin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double">
        <color indexed="8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/>
    </xf>
    <xf numFmtId="38" fontId="2" fillId="0" borderId="0" xfId="17" applyFont="1" applyFill="1" applyAlignment="1">
      <alignment/>
    </xf>
    <xf numFmtId="17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 horizontal="center"/>
    </xf>
    <xf numFmtId="180" fontId="2" fillId="0" borderId="1" xfId="17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horizontal="distributed" vertical="center"/>
    </xf>
    <xf numFmtId="176" fontId="7" fillId="0" borderId="3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4" xfId="0" applyNumberFormat="1" applyFont="1" applyFill="1" applyBorder="1" applyAlignment="1">
      <alignment horizontal="distributed" vertical="center"/>
    </xf>
    <xf numFmtId="176" fontId="7" fillId="0" borderId="5" xfId="0" applyNumberFormat="1" applyFont="1" applyFill="1" applyBorder="1" applyAlignment="1">
      <alignment horizontal="distributed" vertical="center"/>
    </xf>
    <xf numFmtId="176" fontId="7" fillId="0" borderId="6" xfId="0" applyNumberFormat="1" applyFont="1" applyFill="1" applyBorder="1" applyAlignment="1">
      <alignment horizontal="distributed" vertical="center"/>
    </xf>
    <xf numFmtId="180" fontId="2" fillId="0" borderId="7" xfId="17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horizontal="distributed" vertical="center"/>
    </xf>
    <xf numFmtId="9" fontId="3" fillId="0" borderId="9" xfId="0" applyNumberFormat="1" applyFont="1" applyFill="1" applyBorder="1" applyAlignment="1">
      <alignment vertical="center"/>
    </xf>
    <xf numFmtId="9" fontId="3" fillId="0" borderId="9" xfId="0" applyNumberFormat="1" applyFont="1" applyFill="1" applyBorder="1" applyAlignment="1">
      <alignment vertical="center" wrapText="1"/>
    </xf>
    <xf numFmtId="9" fontId="3" fillId="0" borderId="1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horizontal="left" vertical="center"/>
    </xf>
    <xf numFmtId="181" fontId="3" fillId="0" borderId="12" xfId="0" applyNumberFormat="1" applyFont="1" applyFill="1" applyBorder="1" applyAlignment="1">
      <alignment horizontal="left"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8" fontId="3" fillId="0" borderId="17" xfId="17" applyFont="1" applyFill="1" applyBorder="1" applyAlignment="1">
      <alignment horizontal="center" vertical="center" wrapText="1"/>
    </xf>
    <xf numFmtId="38" fontId="8" fillId="0" borderId="17" xfId="17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179" fontId="8" fillId="0" borderId="17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180" fontId="2" fillId="0" borderId="20" xfId="17" applyNumberFormat="1" applyFont="1" applyFill="1" applyBorder="1" applyAlignment="1">
      <alignment vertical="center"/>
    </xf>
    <xf numFmtId="179" fontId="2" fillId="0" borderId="20" xfId="15" applyNumberFormat="1" applyFont="1" applyFill="1" applyBorder="1" applyAlignment="1">
      <alignment vertical="center"/>
    </xf>
    <xf numFmtId="9" fontId="3" fillId="0" borderId="21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horizontal="distributed" vertical="center"/>
    </xf>
    <xf numFmtId="176" fontId="7" fillId="0" borderId="23" xfId="0" applyNumberFormat="1" applyFont="1" applyFill="1" applyBorder="1" applyAlignment="1">
      <alignment horizontal="distributed" vertical="center"/>
    </xf>
    <xf numFmtId="9" fontId="3" fillId="0" borderId="24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 shrinkToFit="1"/>
    </xf>
    <xf numFmtId="178" fontId="2" fillId="0" borderId="26" xfId="0" applyNumberFormat="1" applyFont="1" applyFill="1" applyBorder="1" applyAlignment="1">
      <alignment vertical="center"/>
    </xf>
    <xf numFmtId="179" fontId="2" fillId="0" borderId="26" xfId="15" applyNumberFormat="1" applyFont="1" applyFill="1" applyBorder="1" applyAlignment="1">
      <alignment vertical="center"/>
    </xf>
    <xf numFmtId="181" fontId="3" fillId="0" borderId="27" xfId="0" applyNumberFormat="1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horizontal="distributed" vertical="center"/>
    </xf>
    <xf numFmtId="180" fontId="2" fillId="0" borderId="13" xfId="17" applyNumberFormat="1" applyFont="1" applyFill="1" applyBorder="1" applyAlignment="1">
      <alignment vertical="center"/>
    </xf>
    <xf numFmtId="180" fontId="2" fillId="0" borderId="29" xfId="17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horizontal="distributed" vertical="center"/>
    </xf>
    <xf numFmtId="176" fontId="7" fillId="0" borderId="31" xfId="0" applyNumberFormat="1" applyFont="1" applyFill="1" applyBorder="1" applyAlignment="1">
      <alignment horizontal="distributed" vertical="center"/>
    </xf>
    <xf numFmtId="176" fontId="7" fillId="0" borderId="32" xfId="0" applyNumberFormat="1" applyFont="1" applyFill="1" applyBorder="1" applyAlignment="1">
      <alignment horizontal="distributed" vertical="center"/>
    </xf>
    <xf numFmtId="9" fontId="2" fillId="0" borderId="24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180" fontId="2" fillId="0" borderId="26" xfId="17" applyNumberFormat="1" applyFont="1" applyFill="1" applyBorder="1" applyAlignment="1">
      <alignment vertical="center"/>
    </xf>
    <xf numFmtId="9" fontId="3" fillId="0" borderId="21" xfId="0" applyNumberFormat="1" applyFont="1" applyFill="1" applyBorder="1" applyAlignment="1">
      <alignment vertical="center" wrapText="1"/>
    </xf>
    <xf numFmtId="177" fontId="3" fillId="0" borderId="21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left" vertical="center"/>
    </xf>
    <xf numFmtId="179" fontId="7" fillId="0" borderId="0" xfId="0" applyNumberFormat="1" applyFont="1" applyFill="1" applyAlignment="1">
      <alignment vertical="center"/>
    </xf>
    <xf numFmtId="179" fontId="2" fillId="0" borderId="33" xfId="15" applyNumberFormat="1" applyFont="1" applyFill="1" applyBorder="1" applyAlignment="1">
      <alignment vertical="center"/>
    </xf>
    <xf numFmtId="176" fontId="7" fillId="0" borderId="34" xfId="0" applyNumberFormat="1" applyFont="1" applyFill="1" applyBorder="1" applyAlignment="1">
      <alignment horizontal="distributed" vertical="center"/>
    </xf>
    <xf numFmtId="179" fontId="2" fillId="0" borderId="35" xfId="0" applyNumberFormat="1" applyFont="1" applyFill="1" applyBorder="1" applyAlignment="1">
      <alignment vertical="center"/>
    </xf>
    <xf numFmtId="179" fontId="2" fillId="0" borderId="36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 shrinkToFit="1"/>
    </xf>
    <xf numFmtId="182" fontId="3" fillId="0" borderId="18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181" fontId="3" fillId="0" borderId="37" xfId="0" applyNumberFormat="1" applyFont="1" applyFill="1" applyBorder="1" applyAlignment="1">
      <alignment horizontal="left" vertical="center"/>
    </xf>
    <xf numFmtId="176" fontId="7" fillId="0" borderId="38" xfId="0" applyNumberFormat="1" applyFont="1" applyFill="1" applyBorder="1" applyAlignment="1">
      <alignment horizontal="distributed" vertical="center"/>
    </xf>
    <xf numFmtId="176" fontId="7" fillId="0" borderId="39" xfId="0" applyNumberFormat="1" applyFont="1" applyFill="1" applyBorder="1" applyAlignment="1">
      <alignment horizontal="distributed" vertical="center"/>
    </xf>
    <xf numFmtId="176" fontId="7" fillId="0" borderId="31" xfId="0" applyNumberFormat="1" applyFont="1" applyFill="1" applyBorder="1" applyAlignment="1">
      <alignment horizontal="distributed" vertical="center"/>
    </xf>
    <xf numFmtId="176" fontId="7" fillId="0" borderId="3" xfId="0" applyNumberFormat="1" applyFont="1" applyFill="1" applyBorder="1" applyAlignment="1">
      <alignment horizontal="distributed" vertical="center"/>
    </xf>
    <xf numFmtId="9" fontId="3" fillId="0" borderId="10" xfId="0" applyNumberFormat="1" applyFont="1" applyFill="1" applyBorder="1" applyAlignment="1">
      <alignment vertical="center"/>
    </xf>
    <xf numFmtId="180" fontId="2" fillId="0" borderId="7" xfId="17" applyNumberFormat="1" applyFont="1" applyFill="1" applyBorder="1" applyAlignment="1">
      <alignment vertical="center"/>
    </xf>
    <xf numFmtId="180" fontId="2" fillId="0" borderId="1" xfId="17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horizontal="left" vertical="center"/>
    </xf>
    <xf numFmtId="17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9" fontId="3" fillId="0" borderId="9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horizontal="left" vertical="center"/>
    </xf>
    <xf numFmtId="178" fontId="2" fillId="0" borderId="40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179" fontId="2" fillId="0" borderId="20" xfId="15" applyNumberFormat="1" applyFont="1" applyFill="1" applyBorder="1" applyAlignment="1">
      <alignment vertical="center"/>
    </xf>
    <xf numFmtId="38" fontId="2" fillId="0" borderId="41" xfId="17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0.37109375" style="1" customWidth="1"/>
    <col min="2" max="2" width="9.125" style="1" customWidth="1"/>
    <col min="3" max="3" width="0.37109375" style="1" customWidth="1"/>
    <col min="4" max="4" width="34.625" style="1" customWidth="1"/>
    <col min="5" max="5" width="7.375" style="2" customWidth="1"/>
    <col min="6" max="6" width="8.625" style="2" customWidth="1"/>
    <col min="7" max="8" width="8.125" style="1" customWidth="1"/>
    <col min="9" max="9" width="10.125" style="3" customWidth="1"/>
    <col min="10" max="10" width="14.125" style="4" customWidth="1"/>
    <col min="11" max="16384" width="9.00390625" style="1" customWidth="1"/>
  </cols>
  <sheetData>
    <row r="1" spans="2:10" s="24" customFormat="1" ht="22.5" customHeight="1" thickBot="1">
      <c r="B1" s="23" t="s">
        <v>69</v>
      </c>
      <c r="C1" s="23"/>
      <c r="D1" s="23"/>
      <c r="E1" s="23"/>
      <c r="F1" s="23"/>
      <c r="I1" s="23"/>
      <c r="J1" s="23"/>
    </row>
    <row r="2" spans="1:10" s="24" customFormat="1" ht="18.75" customHeight="1">
      <c r="A2" s="84"/>
      <c r="B2" s="86" t="s">
        <v>90</v>
      </c>
      <c r="C2" s="25"/>
      <c r="D2" s="88" t="s">
        <v>67</v>
      </c>
      <c r="E2" s="81" t="s">
        <v>66</v>
      </c>
      <c r="F2" s="82"/>
      <c r="G2" s="82"/>
      <c r="H2" s="82"/>
      <c r="I2" s="82"/>
      <c r="J2" s="83"/>
    </row>
    <row r="3" spans="1:10" ht="47.25" customHeight="1" thickBot="1">
      <c r="A3" s="85"/>
      <c r="B3" s="87"/>
      <c r="C3" s="26"/>
      <c r="D3" s="89"/>
      <c r="E3" s="27" t="s">
        <v>84</v>
      </c>
      <c r="F3" s="28" t="s">
        <v>92</v>
      </c>
      <c r="G3" s="29" t="s">
        <v>93</v>
      </c>
      <c r="H3" s="61" t="s">
        <v>94</v>
      </c>
      <c r="I3" s="30" t="s">
        <v>91</v>
      </c>
      <c r="J3" s="31" t="s">
        <v>68</v>
      </c>
    </row>
    <row r="4" spans="1:10" s="9" customFormat="1" ht="12" customHeight="1" thickTop="1">
      <c r="A4" s="7"/>
      <c r="B4" s="15" t="s">
        <v>0</v>
      </c>
      <c r="C4" s="15"/>
      <c r="D4" s="52" t="s">
        <v>85</v>
      </c>
      <c r="E4" s="32">
        <v>160</v>
      </c>
      <c r="F4" s="32">
        <v>159</v>
      </c>
      <c r="G4" s="76">
        <v>1604</v>
      </c>
      <c r="H4" s="77">
        <v>517</v>
      </c>
      <c r="I4" s="33">
        <f>ROUND(H4/G4*100,1)</f>
        <v>32.2</v>
      </c>
      <c r="J4" s="63">
        <v>39904</v>
      </c>
    </row>
    <row r="5" spans="1:10" s="9" customFormat="1" ht="12" customHeight="1">
      <c r="A5" s="7"/>
      <c r="B5" s="8" t="s">
        <v>1</v>
      </c>
      <c r="C5" s="8"/>
      <c r="D5" s="34" t="s">
        <v>95</v>
      </c>
      <c r="E5" s="6">
        <v>56</v>
      </c>
      <c r="F5" s="6">
        <v>55</v>
      </c>
      <c r="G5" s="21">
        <v>724</v>
      </c>
      <c r="H5" s="22">
        <v>285</v>
      </c>
      <c r="I5" s="33">
        <f aca="true" t="shared" si="0" ref="I5:I49">ROUND(H5/G5*100,1)</f>
        <v>39.4</v>
      </c>
      <c r="J5" s="63">
        <v>39904</v>
      </c>
    </row>
    <row r="6" spans="1:10" s="9" customFormat="1" ht="12" customHeight="1">
      <c r="A6" s="7"/>
      <c r="B6" s="8" t="s">
        <v>2</v>
      </c>
      <c r="C6" s="8"/>
      <c r="D6" s="34" t="s">
        <v>70</v>
      </c>
      <c r="E6" s="6">
        <v>75</v>
      </c>
      <c r="F6" s="6">
        <v>72</v>
      </c>
      <c r="G6" s="21">
        <v>1376</v>
      </c>
      <c r="H6" s="22">
        <v>467</v>
      </c>
      <c r="I6" s="33">
        <f t="shared" si="0"/>
        <v>33.9</v>
      </c>
      <c r="J6" s="19">
        <v>39904</v>
      </c>
    </row>
    <row r="7" spans="1:10" s="9" customFormat="1" ht="12" customHeight="1">
      <c r="A7" s="7"/>
      <c r="B7" s="8" t="s">
        <v>3</v>
      </c>
      <c r="C7" s="8"/>
      <c r="D7" s="34" t="s">
        <v>71</v>
      </c>
      <c r="E7" s="6">
        <v>108</v>
      </c>
      <c r="F7" s="6">
        <v>101</v>
      </c>
      <c r="G7" s="78">
        <v>1289</v>
      </c>
      <c r="H7" s="79">
        <v>421</v>
      </c>
      <c r="I7" s="80">
        <f t="shared" si="0"/>
        <v>32.7</v>
      </c>
      <c r="J7" s="19">
        <v>39904</v>
      </c>
    </row>
    <row r="8" spans="1:10" s="9" customFormat="1" ht="12" customHeight="1">
      <c r="A8" s="7"/>
      <c r="B8" s="8" t="s">
        <v>4</v>
      </c>
      <c r="C8" s="8"/>
      <c r="D8" s="53" t="s">
        <v>70</v>
      </c>
      <c r="E8" s="6">
        <v>180</v>
      </c>
      <c r="F8" s="6">
        <v>165</v>
      </c>
      <c r="G8" s="21">
        <v>2031</v>
      </c>
      <c r="H8" s="22">
        <v>673</v>
      </c>
      <c r="I8" s="33">
        <f t="shared" si="0"/>
        <v>33.1</v>
      </c>
      <c r="J8" s="19">
        <v>39903</v>
      </c>
    </row>
    <row r="9" spans="1:10" s="9" customFormat="1" ht="12" customHeight="1">
      <c r="A9" s="7"/>
      <c r="B9" s="8" t="s">
        <v>5</v>
      </c>
      <c r="C9" s="8"/>
      <c r="D9" s="34" t="s">
        <v>70</v>
      </c>
      <c r="E9" s="6">
        <v>91</v>
      </c>
      <c r="F9" s="6">
        <v>91</v>
      </c>
      <c r="G9" s="21">
        <v>1138</v>
      </c>
      <c r="H9" s="22">
        <v>411</v>
      </c>
      <c r="I9" s="33">
        <f t="shared" si="0"/>
        <v>36.1</v>
      </c>
      <c r="J9" s="19">
        <v>39903</v>
      </c>
    </row>
    <row r="10" spans="1:10" s="9" customFormat="1" ht="12" customHeight="1">
      <c r="A10" s="7"/>
      <c r="B10" s="8" t="s">
        <v>6</v>
      </c>
      <c r="C10" s="8"/>
      <c r="D10" s="35" t="s">
        <v>72</v>
      </c>
      <c r="E10" s="6">
        <v>73</v>
      </c>
      <c r="F10" s="6">
        <v>72</v>
      </c>
      <c r="G10" s="21">
        <v>1026</v>
      </c>
      <c r="H10" s="22">
        <v>358</v>
      </c>
      <c r="I10" s="33">
        <f t="shared" si="0"/>
        <v>34.9</v>
      </c>
      <c r="J10" s="19">
        <v>39904</v>
      </c>
    </row>
    <row r="11" spans="1:10" s="9" customFormat="1" ht="12" customHeight="1">
      <c r="A11" s="7"/>
      <c r="B11" s="8" t="s">
        <v>7</v>
      </c>
      <c r="C11" s="8"/>
      <c r="D11" s="16" t="s">
        <v>73</v>
      </c>
      <c r="E11" s="6">
        <v>58</v>
      </c>
      <c r="F11" s="6">
        <v>53</v>
      </c>
      <c r="G11" s="21">
        <v>859</v>
      </c>
      <c r="H11" s="22">
        <v>251</v>
      </c>
      <c r="I11" s="33">
        <f t="shared" si="0"/>
        <v>29.2</v>
      </c>
      <c r="J11" s="19">
        <v>39903</v>
      </c>
    </row>
    <row r="12" spans="1:10" s="9" customFormat="1" ht="12" customHeight="1">
      <c r="A12" s="7"/>
      <c r="B12" s="8" t="s">
        <v>8</v>
      </c>
      <c r="C12" s="8"/>
      <c r="D12" s="16" t="s">
        <v>73</v>
      </c>
      <c r="E12" s="6">
        <v>64</v>
      </c>
      <c r="F12" s="6">
        <v>58</v>
      </c>
      <c r="G12" s="21">
        <v>896</v>
      </c>
      <c r="H12" s="22">
        <v>265</v>
      </c>
      <c r="I12" s="33">
        <f t="shared" si="0"/>
        <v>29.6</v>
      </c>
      <c r="J12" s="19">
        <v>39904</v>
      </c>
    </row>
    <row r="13" spans="1:10" s="9" customFormat="1" ht="12" customHeight="1">
      <c r="A13" s="7"/>
      <c r="B13" s="8" t="s">
        <v>9</v>
      </c>
      <c r="C13" s="8"/>
      <c r="D13" s="35" t="s">
        <v>73</v>
      </c>
      <c r="E13" s="6">
        <v>88</v>
      </c>
      <c r="F13" s="6">
        <v>86</v>
      </c>
      <c r="G13" s="21">
        <v>984</v>
      </c>
      <c r="H13" s="22">
        <v>289</v>
      </c>
      <c r="I13" s="33">
        <f t="shared" si="0"/>
        <v>29.4</v>
      </c>
      <c r="J13" s="19">
        <v>39873</v>
      </c>
    </row>
    <row r="14" spans="1:10" s="9" customFormat="1" ht="12" customHeight="1">
      <c r="A14" s="7"/>
      <c r="B14" s="8" t="s">
        <v>10</v>
      </c>
      <c r="C14" s="8"/>
      <c r="D14" s="16" t="s">
        <v>74</v>
      </c>
      <c r="E14" s="6">
        <v>79</v>
      </c>
      <c r="F14" s="6">
        <v>75</v>
      </c>
      <c r="G14" s="21">
        <v>1519</v>
      </c>
      <c r="H14" s="22">
        <v>501</v>
      </c>
      <c r="I14" s="33">
        <f t="shared" si="0"/>
        <v>33</v>
      </c>
      <c r="J14" s="19">
        <v>39904</v>
      </c>
    </row>
    <row r="15" spans="1:10" s="9" customFormat="1" ht="12" customHeight="1">
      <c r="A15" s="7"/>
      <c r="B15" s="8" t="s">
        <v>11</v>
      </c>
      <c r="C15" s="8"/>
      <c r="D15" s="16" t="s">
        <v>89</v>
      </c>
      <c r="E15" s="6">
        <v>139</v>
      </c>
      <c r="F15" s="6">
        <v>136</v>
      </c>
      <c r="G15" s="21">
        <v>2096</v>
      </c>
      <c r="H15" s="22">
        <v>547</v>
      </c>
      <c r="I15" s="33">
        <f t="shared" si="0"/>
        <v>26.1</v>
      </c>
      <c r="J15" s="19">
        <v>39934</v>
      </c>
    </row>
    <row r="16" spans="1:10" s="9" customFormat="1" ht="12" customHeight="1">
      <c r="A16" s="7"/>
      <c r="B16" s="8" t="s">
        <v>12</v>
      </c>
      <c r="C16" s="8"/>
      <c r="D16" s="16" t="s">
        <v>75</v>
      </c>
      <c r="E16" s="6">
        <v>165</v>
      </c>
      <c r="F16" s="6">
        <v>136</v>
      </c>
      <c r="G16" s="21">
        <v>2342</v>
      </c>
      <c r="H16" s="22">
        <v>496</v>
      </c>
      <c r="I16" s="33">
        <f t="shared" si="0"/>
        <v>21.2</v>
      </c>
      <c r="J16" s="19">
        <v>39539</v>
      </c>
    </row>
    <row r="17" spans="1:10" s="9" customFormat="1" ht="12" customHeight="1">
      <c r="A17" s="7"/>
      <c r="B17" s="8" t="s">
        <v>13</v>
      </c>
      <c r="C17" s="8"/>
      <c r="D17" s="16" t="s">
        <v>73</v>
      </c>
      <c r="E17" s="6">
        <v>111</v>
      </c>
      <c r="F17" s="6">
        <v>110</v>
      </c>
      <c r="G17" s="21">
        <v>1816</v>
      </c>
      <c r="H17" s="22">
        <v>542</v>
      </c>
      <c r="I17" s="33">
        <f t="shared" si="0"/>
        <v>29.8</v>
      </c>
      <c r="J17" s="19">
        <v>39903</v>
      </c>
    </row>
    <row r="18" spans="1:10" s="9" customFormat="1" ht="12" customHeight="1">
      <c r="A18" s="7"/>
      <c r="B18" s="8" t="s">
        <v>14</v>
      </c>
      <c r="C18" s="8"/>
      <c r="D18" s="16" t="s">
        <v>76</v>
      </c>
      <c r="E18" s="6">
        <v>69</v>
      </c>
      <c r="F18" s="6">
        <v>69</v>
      </c>
      <c r="G18" s="21">
        <v>1234</v>
      </c>
      <c r="H18" s="22">
        <v>407</v>
      </c>
      <c r="I18" s="33">
        <f t="shared" si="0"/>
        <v>33</v>
      </c>
      <c r="J18" s="19">
        <v>39965</v>
      </c>
    </row>
    <row r="19" spans="1:10" s="9" customFormat="1" ht="12" customHeight="1">
      <c r="A19" s="7"/>
      <c r="B19" s="8" t="s">
        <v>15</v>
      </c>
      <c r="C19" s="8"/>
      <c r="D19" s="16" t="s">
        <v>102</v>
      </c>
      <c r="E19" s="6">
        <v>90</v>
      </c>
      <c r="F19" s="6">
        <v>88</v>
      </c>
      <c r="G19" s="21">
        <v>1447</v>
      </c>
      <c r="H19" s="22">
        <v>504</v>
      </c>
      <c r="I19" s="33">
        <f t="shared" si="0"/>
        <v>34.8</v>
      </c>
      <c r="J19" s="19">
        <v>39600</v>
      </c>
    </row>
    <row r="20" spans="1:10" s="9" customFormat="1" ht="12" customHeight="1">
      <c r="A20" s="7"/>
      <c r="B20" s="8" t="s">
        <v>16</v>
      </c>
      <c r="C20" s="8"/>
      <c r="D20" s="16" t="s">
        <v>73</v>
      </c>
      <c r="E20" s="6">
        <v>90</v>
      </c>
      <c r="F20" s="6">
        <v>89</v>
      </c>
      <c r="G20" s="21">
        <v>1193</v>
      </c>
      <c r="H20" s="22">
        <v>373</v>
      </c>
      <c r="I20" s="33">
        <f t="shared" si="0"/>
        <v>31.3</v>
      </c>
      <c r="J20" s="19">
        <v>39903</v>
      </c>
    </row>
    <row r="21" spans="1:10" s="9" customFormat="1" ht="12" customHeight="1">
      <c r="A21" s="7"/>
      <c r="B21" s="8" t="s">
        <v>17</v>
      </c>
      <c r="C21" s="8"/>
      <c r="D21" s="54" t="s">
        <v>105</v>
      </c>
      <c r="E21" s="6">
        <v>118</v>
      </c>
      <c r="F21" s="6">
        <v>113</v>
      </c>
      <c r="G21" s="21">
        <v>1357</v>
      </c>
      <c r="H21" s="22">
        <v>428</v>
      </c>
      <c r="I21" s="33">
        <f t="shared" si="0"/>
        <v>31.5</v>
      </c>
      <c r="J21" s="19">
        <v>39903</v>
      </c>
    </row>
    <row r="22" spans="1:10" s="9" customFormat="1" ht="12" customHeight="1">
      <c r="A22" s="7"/>
      <c r="B22" s="8" t="s">
        <v>18</v>
      </c>
      <c r="C22" s="8"/>
      <c r="D22" s="16" t="s">
        <v>103</v>
      </c>
      <c r="E22" s="6">
        <v>83</v>
      </c>
      <c r="F22" s="6">
        <v>69</v>
      </c>
      <c r="G22" s="21">
        <v>987</v>
      </c>
      <c r="H22" s="22">
        <v>361</v>
      </c>
      <c r="I22" s="33">
        <f t="shared" si="0"/>
        <v>36.6</v>
      </c>
      <c r="J22" s="19">
        <v>39903</v>
      </c>
    </row>
    <row r="23" spans="1:10" s="9" customFormat="1" ht="12" customHeight="1">
      <c r="A23" s="7"/>
      <c r="B23" s="8" t="s">
        <v>19</v>
      </c>
      <c r="C23" s="8"/>
      <c r="D23" s="16" t="s">
        <v>70</v>
      </c>
      <c r="E23" s="6">
        <v>63</v>
      </c>
      <c r="F23" s="6">
        <v>53</v>
      </c>
      <c r="G23" s="21">
        <v>763</v>
      </c>
      <c r="H23" s="22">
        <v>215</v>
      </c>
      <c r="I23" s="33">
        <f t="shared" si="0"/>
        <v>28.2</v>
      </c>
      <c r="J23" s="19">
        <v>39904</v>
      </c>
    </row>
    <row r="24" spans="1:10" s="9" customFormat="1" ht="12" customHeight="1">
      <c r="A24" s="7"/>
      <c r="B24" s="8" t="s">
        <v>20</v>
      </c>
      <c r="C24" s="8"/>
      <c r="D24" s="16" t="s">
        <v>97</v>
      </c>
      <c r="E24" s="6">
        <v>226</v>
      </c>
      <c r="F24" s="6">
        <v>194</v>
      </c>
      <c r="G24" s="21">
        <v>4094</v>
      </c>
      <c r="H24" s="22">
        <v>1154</v>
      </c>
      <c r="I24" s="33">
        <f t="shared" si="0"/>
        <v>28.2</v>
      </c>
      <c r="J24" s="19">
        <v>39904</v>
      </c>
    </row>
    <row r="25" spans="1:10" s="9" customFormat="1" ht="12" customHeight="1">
      <c r="A25" s="7"/>
      <c r="B25" s="8" t="s">
        <v>21</v>
      </c>
      <c r="C25" s="8"/>
      <c r="D25" s="16" t="s">
        <v>71</v>
      </c>
      <c r="E25" s="6">
        <v>80</v>
      </c>
      <c r="F25" s="6">
        <v>74</v>
      </c>
      <c r="G25" s="21">
        <v>1329</v>
      </c>
      <c r="H25" s="22">
        <v>476</v>
      </c>
      <c r="I25" s="33">
        <f t="shared" si="0"/>
        <v>35.8</v>
      </c>
      <c r="J25" s="19">
        <v>39965</v>
      </c>
    </row>
    <row r="26" spans="1:10" s="9" customFormat="1" ht="12" customHeight="1">
      <c r="A26" s="7"/>
      <c r="B26" s="8" t="s">
        <v>22</v>
      </c>
      <c r="C26" s="8"/>
      <c r="D26" s="16" t="s">
        <v>73</v>
      </c>
      <c r="E26" s="6">
        <v>58</v>
      </c>
      <c r="F26" s="6">
        <v>58</v>
      </c>
      <c r="G26" s="21">
        <v>861</v>
      </c>
      <c r="H26" s="22">
        <v>294</v>
      </c>
      <c r="I26" s="33">
        <f t="shared" si="0"/>
        <v>34.1</v>
      </c>
      <c r="J26" s="19">
        <v>39904</v>
      </c>
    </row>
    <row r="27" spans="1:10" s="9" customFormat="1" ht="12" customHeight="1">
      <c r="A27" s="7"/>
      <c r="B27" s="8" t="s">
        <v>23</v>
      </c>
      <c r="C27" s="8"/>
      <c r="D27" s="16" t="s">
        <v>88</v>
      </c>
      <c r="E27" s="6">
        <v>83</v>
      </c>
      <c r="F27" s="6">
        <v>78</v>
      </c>
      <c r="G27" s="21">
        <v>1003</v>
      </c>
      <c r="H27" s="22">
        <v>325</v>
      </c>
      <c r="I27" s="33">
        <f t="shared" si="0"/>
        <v>32.4</v>
      </c>
      <c r="J27" s="19">
        <v>39904</v>
      </c>
    </row>
    <row r="28" spans="1:10" s="9" customFormat="1" ht="12" customHeight="1">
      <c r="A28" s="7"/>
      <c r="B28" s="8" t="s">
        <v>24</v>
      </c>
      <c r="C28" s="8"/>
      <c r="D28" s="16" t="s">
        <v>71</v>
      </c>
      <c r="E28" s="6">
        <v>112</v>
      </c>
      <c r="F28" s="6">
        <v>108</v>
      </c>
      <c r="G28" s="21">
        <v>1624</v>
      </c>
      <c r="H28" s="22">
        <v>533</v>
      </c>
      <c r="I28" s="33">
        <f t="shared" si="0"/>
        <v>32.8</v>
      </c>
      <c r="J28" s="19">
        <v>39903</v>
      </c>
    </row>
    <row r="29" spans="1:10" s="9" customFormat="1" ht="12" customHeight="1">
      <c r="A29" s="7"/>
      <c r="B29" s="8" t="s">
        <v>25</v>
      </c>
      <c r="C29" s="8"/>
      <c r="D29" s="16" t="s">
        <v>71</v>
      </c>
      <c r="E29" s="6">
        <v>105</v>
      </c>
      <c r="F29" s="6">
        <v>105</v>
      </c>
      <c r="G29" s="21">
        <v>1801</v>
      </c>
      <c r="H29" s="22">
        <v>621</v>
      </c>
      <c r="I29" s="33">
        <f t="shared" si="0"/>
        <v>34.5</v>
      </c>
      <c r="J29" s="19">
        <v>39903</v>
      </c>
    </row>
    <row r="30" spans="1:10" s="9" customFormat="1" ht="12" customHeight="1">
      <c r="A30" s="7"/>
      <c r="B30" s="8" t="s">
        <v>26</v>
      </c>
      <c r="C30" s="8"/>
      <c r="D30" s="16" t="s">
        <v>71</v>
      </c>
      <c r="E30" s="6">
        <v>78</v>
      </c>
      <c r="F30" s="6">
        <v>74</v>
      </c>
      <c r="G30" s="21">
        <v>1893</v>
      </c>
      <c r="H30" s="22">
        <v>679</v>
      </c>
      <c r="I30" s="33">
        <f t="shared" si="0"/>
        <v>35.9</v>
      </c>
      <c r="J30" s="19">
        <v>39904</v>
      </c>
    </row>
    <row r="31" spans="1:10" s="9" customFormat="1" ht="12" customHeight="1">
      <c r="A31" s="7"/>
      <c r="B31" s="8" t="s">
        <v>27</v>
      </c>
      <c r="C31" s="8"/>
      <c r="D31" s="17" t="s">
        <v>86</v>
      </c>
      <c r="E31" s="6">
        <v>172</v>
      </c>
      <c r="F31" s="6">
        <v>166</v>
      </c>
      <c r="G31" s="21">
        <v>3327</v>
      </c>
      <c r="H31" s="22">
        <v>1074</v>
      </c>
      <c r="I31" s="33">
        <f t="shared" si="0"/>
        <v>32.3</v>
      </c>
      <c r="J31" s="19">
        <v>39903</v>
      </c>
    </row>
    <row r="32" spans="1:10" s="9" customFormat="1" ht="12" customHeight="1">
      <c r="A32" s="7"/>
      <c r="B32" s="10" t="s">
        <v>28</v>
      </c>
      <c r="C32" s="10"/>
      <c r="D32" s="16" t="s">
        <v>77</v>
      </c>
      <c r="E32" s="6">
        <v>131</v>
      </c>
      <c r="F32" s="6">
        <v>125</v>
      </c>
      <c r="G32" s="21">
        <v>1474</v>
      </c>
      <c r="H32" s="22">
        <v>450</v>
      </c>
      <c r="I32" s="33">
        <f t="shared" si="0"/>
        <v>30.5</v>
      </c>
      <c r="J32" s="19">
        <v>39903</v>
      </c>
    </row>
    <row r="33" spans="1:10" s="9" customFormat="1" ht="12" customHeight="1">
      <c r="A33" s="7"/>
      <c r="B33" s="11" t="s">
        <v>29</v>
      </c>
      <c r="C33" s="11"/>
      <c r="D33" s="16" t="s">
        <v>75</v>
      </c>
      <c r="E33" s="6">
        <v>97</v>
      </c>
      <c r="F33" s="6">
        <v>93</v>
      </c>
      <c r="G33" s="21">
        <v>1264</v>
      </c>
      <c r="H33" s="22">
        <v>416</v>
      </c>
      <c r="I33" s="33">
        <f t="shared" si="0"/>
        <v>32.9</v>
      </c>
      <c r="J33" s="19">
        <v>39600</v>
      </c>
    </row>
    <row r="34" spans="1:10" s="9" customFormat="1" ht="12" customHeight="1">
      <c r="A34" s="7"/>
      <c r="B34" s="11" t="s">
        <v>30</v>
      </c>
      <c r="C34" s="11"/>
      <c r="D34" s="54" t="s">
        <v>105</v>
      </c>
      <c r="E34" s="6">
        <v>59</v>
      </c>
      <c r="F34" s="6">
        <v>49</v>
      </c>
      <c r="G34" s="21">
        <v>572</v>
      </c>
      <c r="H34" s="22">
        <v>234</v>
      </c>
      <c r="I34" s="33">
        <f t="shared" si="0"/>
        <v>40.9</v>
      </c>
      <c r="J34" s="19">
        <v>39904</v>
      </c>
    </row>
    <row r="35" spans="1:10" s="9" customFormat="1" ht="12" customHeight="1">
      <c r="A35" s="7"/>
      <c r="B35" s="11" t="s">
        <v>31</v>
      </c>
      <c r="C35" s="11"/>
      <c r="D35" s="16" t="s">
        <v>71</v>
      </c>
      <c r="E35" s="6">
        <v>87</v>
      </c>
      <c r="F35" s="6">
        <v>87</v>
      </c>
      <c r="G35" s="21">
        <v>989</v>
      </c>
      <c r="H35" s="22">
        <v>413</v>
      </c>
      <c r="I35" s="33">
        <f t="shared" si="0"/>
        <v>41.8</v>
      </c>
      <c r="J35" s="19">
        <v>39904</v>
      </c>
    </row>
    <row r="36" spans="1:10" s="9" customFormat="1" ht="12" customHeight="1">
      <c r="A36" s="7"/>
      <c r="B36" s="11" t="s">
        <v>32</v>
      </c>
      <c r="C36" s="11"/>
      <c r="D36" s="16" t="s">
        <v>71</v>
      </c>
      <c r="E36" s="6">
        <v>67</v>
      </c>
      <c r="F36" s="6">
        <v>67</v>
      </c>
      <c r="G36" s="21">
        <v>1231</v>
      </c>
      <c r="H36" s="22">
        <v>463</v>
      </c>
      <c r="I36" s="33">
        <f t="shared" si="0"/>
        <v>37.6</v>
      </c>
      <c r="J36" s="19">
        <v>39904</v>
      </c>
    </row>
    <row r="37" spans="1:10" s="9" customFormat="1" ht="12" customHeight="1">
      <c r="A37" s="7"/>
      <c r="B37" s="11" t="s">
        <v>33</v>
      </c>
      <c r="C37" s="11"/>
      <c r="D37" s="16" t="s">
        <v>73</v>
      </c>
      <c r="E37" s="6">
        <v>46</v>
      </c>
      <c r="F37" s="6">
        <v>46</v>
      </c>
      <c r="G37" s="21">
        <v>873</v>
      </c>
      <c r="H37" s="22">
        <v>290</v>
      </c>
      <c r="I37" s="33">
        <f t="shared" si="0"/>
        <v>33.2</v>
      </c>
      <c r="J37" s="19">
        <v>39965</v>
      </c>
    </row>
    <row r="38" spans="1:10" s="9" customFormat="1" ht="12" customHeight="1">
      <c r="A38" s="7"/>
      <c r="B38" s="11" t="s">
        <v>34</v>
      </c>
      <c r="C38" s="11"/>
      <c r="D38" s="17" t="s">
        <v>100</v>
      </c>
      <c r="E38" s="6">
        <v>56</v>
      </c>
      <c r="F38" s="6">
        <v>56</v>
      </c>
      <c r="G38" s="21">
        <v>894</v>
      </c>
      <c r="H38" s="22">
        <v>359</v>
      </c>
      <c r="I38" s="33">
        <f t="shared" si="0"/>
        <v>40.2</v>
      </c>
      <c r="J38" s="19">
        <v>39903</v>
      </c>
    </row>
    <row r="39" spans="1:10" s="9" customFormat="1" ht="12" customHeight="1">
      <c r="A39" s="7"/>
      <c r="B39" s="11" t="s">
        <v>35</v>
      </c>
      <c r="C39" s="11"/>
      <c r="D39" s="16" t="s">
        <v>78</v>
      </c>
      <c r="E39" s="6">
        <v>62</v>
      </c>
      <c r="F39" s="6">
        <v>61</v>
      </c>
      <c r="G39" s="21">
        <v>1004</v>
      </c>
      <c r="H39" s="22">
        <v>455</v>
      </c>
      <c r="I39" s="33">
        <f t="shared" si="0"/>
        <v>45.3</v>
      </c>
      <c r="J39" s="19">
        <v>39904</v>
      </c>
    </row>
    <row r="40" spans="1:10" s="9" customFormat="1" ht="12" customHeight="1">
      <c r="A40" s="7"/>
      <c r="B40" s="11" t="s">
        <v>36</v>
      </c>
      <c r="C40" s="11"/>
      <c r="D40" s="16" t="s">
        <v>71</v>
      </c>
      <c r="E40" s="6">
        <v>55</v>
      </c>
      <c r="F40" s="6">
        <v>53</v>
      </c>
      <c r="G40" s="21">
        <v>786</v>
      </c>
      <c r="H40" s="22">
        <v>267</v>
      </c>
      <c r="I40" s="33">
        <f t="shared" si="0"/>
        <v>34</v>
      </c>
      <c r="J40" s="19">
        <v>39904</v>
      </c>
    </row>
    <row r="41" spans="1:10" s="9" customFormat="1" ht="12" customHeight="1">
      <c r="A41" s="7"/>
      <c r="B41" s="11" t="s">
        <v>37</v>
      </c>
      <c r="C41" s="11"/>
      <c r="D41" s="16" t="s">
        <v>71</v>
      </c>
      <c r="E41" s="6">
        <v>118</v>
      </c>
      <c r="F41" s="6">
        <v>118</v>
      </c>
      <c r="G41" s="21">
        <v>1271</v>
      </c>
      <c r="H41" s="22">
        <v>520</v>
      </c>
      <c r="I41" s="33">
        <f t="shared" si="0"/>
        <v>40.9</v>
      </c>
      <c r="J41" s="19">
        <v>39904</v>
      </c>
    </row>
    <row r="42" spans="1:10" s="9" customFormat="1" ht="12" customHeight="1">
      <c r="A42" s="7"/>
      <c r="B42" s="11" t="s">
        <v>38</v>
      </c>
      <c r="C42" s="11"/>
      <c r="D42" s="16" t="s">
        <v>87</v>
      </c>
      <c r="E42" s="6">
        <v>120</v>
      </c>
      <c r="F42" s="6">
        <v>119</v>
      </c>
      <c r="G42" s="21">
        <v>1352</v>
      </c>
      <c r="H42" s="22">
        <v>487</v>
      </c>
      <c r="I42" s="33">
        <f t="shared" si="0"/>
        <v>36</v>
      </c>
      <c r="J42" s="19">
        <v>39934</v>
      </c>
    </row>
    <row r="43" spans="1:10" s="9" customFormat="1" ht="12" customHeight="1">
      <c r="A43" s="7"/>
      <c r="B43" s="11" t="s">
        <v>39</v>
      </c>
      <c r="C43" s="11"/>
      <c r="D43" s="16" t="s">
        <v>71</v>
      </c>
      <c r="E43" s="6">
        <v>98</v>
      </c>
      <c r="F43" s="6">
        <v>98</v>
      </c>
      <c r="G43" s="21">
        <v>1448</v>
      </c>
      <c r="H43" s="22">
        <v>565</v>
      </c>
      <c r="I43" s="33">
        <f t="shared" si="0"/>
        <v>39</v>
      </c>
      <c r="J43" s="19">
        <v>39904</v>
      </c>
    </row>
    <row r="44" spans="1:10" s="9" customFormat="1" ht="12" customHeight="1">
      <c r="A44" s="7"/>
      <c r="B44" s="11" t="s">
        <v>40</v>
      </c>
      <c r="C44" s="11"/>
      <c r="D44" s="16" t="s">
        <v>71</v>
      </c>
      <c r="E44" s="6">
        <v>109</v>
      </c>
      <c r="F44" s="6">
        <v>106</v>
      </c>
      <c r="G44" s="21">
        <v>1649</v>
      </c>
      <c r="H44" s="22">
        <v>596</v>
      </c>
      <c r="I44" s="33">
        <f t="shared" si="0"/>
        <v>36.1</v>
      </c>
      <c r="J44" s="19">
        <v>39903</v>
      </c>
    </row>
    <row r="45" spans="1:10" s="9" customFormat="1" ht="12" customHeight="1">
      <c r="A45" s="7"/>
      <c r="B45" s="11" t="s">
        <v>41</v>
      </c>
      <c r="C45" s="11"/>
      <c r="D45" s="35" t="s">
        <v>101</v>
      </c>
      <c r="E45" s="6">
        <v>57</v>
      </c>
      <c r="F45" s="6">
        <v>55</v>
      </c>
      <c r="G45" s="21">
        <v>984</v>
      </c>
      <c r="H45" s="22">
        <v>309</v>
      </c>
      <c r="I45" s="33">
        <f t="shared" si="0"/>
        <v>31.4</v>
      </c>
      <c r="J45" s="19">
        <v>39904</v>
      </c>
    </row>
    <row r="46" spans="1:10" s="9" customFormat="1" ht="12" customHeight="1">
      <c r="A46" s="7"/>
      <c r="B46" s="11" t="s">
        <v>42</v>
      </c>
      <c r="C46" s="11"/>
      <c r="D46" s="16" t="s">
        <v>71</v>
      </c>
      <c r="E46" s="6">
        <v>134</v>
      </c>
      <c r="F46" s="6">
        <v>130</v>
      </c>
      <c r="G46" s="21">
        <v>2037</v>
      </c>
      <c r="H46" s="22">
        <v>650</v>
      </c>
      <c r="I46" s="33">
        <f t="shared" si="0"/>
        <v>31.9</v>
      </c>
      <c r="J46" s="19">
        <v>39903</v>
      </c>
    </row>
    <row r="47" spans="1:10" s="9" customFormat="1" ht="12" customHeight="1">
      <c r="A47" s="7"/>
      <c r="B47" s="11" t="s">
        <v>43</v>
      </c>
      <c r="C47" s="11"/>
      <c r="D47" s="16" t="s">
        <v>71</v>
      </c>
      <c r="E47" s="6">
        <v>87</v>
      </c>
      <c r="F47" s="6">
        <v>87</v>
      </c>
      <c r="G47" s="21">
        <v>1605</v>
      </c>
      <c r="H47" s="22">
        <v>599</v>
      </c>
      <c r="I47" s="33">
        <f t="shared" si="0"/>
        <v>37.3</v>
      </c>
      <c r="J47" s="19">
        <v>39903</v>
      </c>
    </row>
    <row r="48" spans="1:10" s="9" customFormat="1" ht="12" customHeight="1">
      <c r="A48" s="7"/>
      <c r="B48" s="11" t="s">
        <v>44</v>
      </c>
      <c r="C48" s="11"/>
      <c r="D48" s="16" t="s">
        <v>79</v>
      </c>
      <c r="E48" s="6">
        <v>81</v>
      </c>
      <c r="F48" s="6">
        <v>80</v>
      </c>
      <c r="G48" s="21">
        <v>1196</v>
      </c>
      <c r="H48" s="22">
        <v>514</v>
      </c>
      <c r="I48" s="33">
        <f t="shared" si="0"/>
        <v>43</v>
      </c>
      <c r="J48" s="19">
        <v>39903</v>
      </c>
    </row>
    <row r="49" spans="1:10" s="9" customFormat="1" ht="12" customHeight="1">
      <c r="A49" s="7"/>
      <c r="B49" s="11" t="s">
        <v>45</v>
      </c>
      <c r="C49" s="11"/>
      <c r="D49" s="18" t="s">
        <v>76</v>
      </c>
      <c r="E49" s="6">
        <v>87</v>
      </c>
      <c r="F49" s="6">
        <v>82</v>
      </c>
      <c r="G49" s="21">
        <v>1636</v>
      </c>
      <c r="H49" s="22">
        <v>521</v>
      </c>
      <c r="I49" s="33">
        <f t="shared" si="0"/>
        <v>31.8</v>
      </c>
      <c r="J49" s="19">
        <v>39903</v>
      </c>
    </row>
    <row r="50" spans="1:10" s="9" customFormat="1" ht="12" customHeight="1" thickBot="1">
      <c r="A50" s="64"/>
      <c r="B50" s="65" t="s">
        <v>46</v>
      </c>
      <c r="C50" s="65"/>
      <c r="D50" s="18" t="s">
        <v>75</v>
      </c>
      <c r="E50" s="14">
        <v>139</v>
      </c>
      <c r="F50" s="14">
        <v>131</v>
      </c>
      <c r="G50" s="21">
        <v>1727</v>
      </c>
      <c r="H50" s="22">
        <v>460</v>
      </c>
      <c r="I50" s="56">
        <f>ROUND(H50/G50*100,1)</f>
        <v>26.6</v>
      </c>
      <c r="J50" s="19">
        <v>39904</v>
      </c>
    </row>
    <row r="51" spans="1:10" s="9" customFormat="1" ht="13.5" customHeight="1" thickBot="1">
      <c r="A51" s="36"/>
      <c r="B51" s="12" t="s">
        <v>60</v>
      </c>
      <c r="C51" s="37"/>
      <c r="D51" s="38"/>
      <c r="E51" s="39">
        <f>SUM(E4:E50)</f>
        <v>4564</v>
      </c>
      <c r="F51" s="39">
        <f>SUM(F4:F50)</f>
        <v>4350</v>
      </c>
      <c r="G51" s="39">
        <f>SUM(G4:G50)</f>
        <v>66605</v>
      </c>
      <c r="H51" s="40">
        <f>SUM(H4:H50)</f>
        <v>22035</v>
      </c>
      <c r="I51" s="41">
        <f>ROUND(H51/G51*100,1)</f>
        <v>33.1</v>
      </c>
      <c r="J51" s="42"/>
    </row>
    <row r="52" spans="1:11" s="9" customFormat="1" ht="12" customHeight="1">
      <c r="A52" s="43"/>
      <c r="B52" s="10" t="s">
        <v>47</v>
      </c>
      <c r="C52" s="10"/>
      <c r="D52" s="34" t="s">
        <v>80</v>
      </c>
      <c r="E52" s="32">
        <v>89</v>
      </c>
      <c r="F52" s="32">
        <v>86</v>
      </c>
      <c r="G52" s="44">
        <v>1862</v>
      </c>
      <c r="H52" s="45">
        <v>633</v>
      </c>
      <c r="I52" s="33">
        <f aca="true" t="shared" si="1" ref="I52:I69">ROUND(H52/G52*100,1)</f>
        <v>34</v>
      </c>
      <c r="J52" s="19">
        <v>39904</v>
      </c>
      <c r="K52" s="55"/>
    </row>
    <row r="53" spans="1:11" s="9" customFormat="1" ht="12" customHeight="1">
      <c r="A53" s="46"/>
      <c r="B53" s="13" t="s">
        <v>48</v>
      </c>
      <c r="C53" s="13"/>
      <c r="D53" s="16" t="s">
        <v>73</v>
      </c>
      <c r="E53" s="6">
        <v>118</v>
      </c>
      <c r="F53" s="6">
        <v>109</v>
      </c>
      <c r="G53" s="6">
        <v>1757</v>
      </c>
      <c r="H53" s="6">
        <v>506</v>
      </c>
      <c r="I53" s="33">
        <f t="shared" si="1"/>
        <v>28.8</v>
      </c>
      <c r="J53" s="19">
        <v>39903</v>
      </c>
      <c r="K53" s="55"/>
    </row>
    <row r="54" spans="1:11" s="9" customFormat="1" ht="12" customHeight="1">
      <c r="A54" s="47"/>
      <c r="B54" s="8" t="s">
        <v>64</v>
      </c>
      <c r="C54" s="8"/>
      <c r="D54" s="16" t="s">
        <v>98</v>
      </c>
      <c r="E54" s="6">
        <v>207</v>
      </c>
      <c r="F54" s="6">
        <v>195</v>
      </c>
      <c r="G54" s="6">
        <v>3888</v>
      </c>
      <c r="H54" s="6">
        <v>1410</v>
      </c>
      <c r="I54" s="33">
        <f t="shared" si="1"/>
        <v>36.3</v>
      </c>
      <c r="J54" s="19">
        <v>39903</v>
      </c>
      <c r="K54" s="55"/>
    </row>
    <row r="55" spans="1:11" s="9" customFormat="1" ht="12" customHeight="1">
      <c r="A55" s="47"/>
      <c r="B55" s="67" t="s">
        <v>49</v>
      </c>
      <c r="C55" s="67"/>
      <c r="D55" s="74" t="s">
        <v>83</v>
      </c>
      <c r="E55" s="70">
        <v>111</v>
      </c>
      <c r="F55" s="70">
        <v>100</v>
      </c>
      <c r="G55" s="70">
        <v>1575</v>
      </c>
      <c r="H55" s="70">
        <v>420</v>
      </c>
      <c r="I55" s="80">
        <f t="shared" si="1"/>
        <v>26.7</v>
      </c>
      <c r="J55" s="75">
        <v>39904</v>
      </c>
      <c r="K55" s="55"/>
    </row>
    <row r="56" spans="1:11" s="9" customFormat="1" ht="12" customHeight="1">
      <c r="A56" s="47"/>
      <c r="B56" s="8" t="s">
        <v>50</v>
      </c>
      <c r="C56" s="8"/>
      <c r="D56" s="16" t="s">
        <v>81</v>
      </c>
      <c r="E56" s="6">
        <v>115</v>
      </c>
      <c r="F56" s="6">
        <v>114</v>
      </c>
      <c r="G56" s="6">
        <v>2191</v>
      </c>
      <c r="H56" s="6">
        <v>724</v>
      </c>
      <c r="I56" s="33">
        <f t="shared" si="1"/>
        <v>33</v>
      </c>
      <c r="J56" s="19">
        <v>39904</v>
      </c>
      <c r="K56" s="55"/>
    </row>
    <row r="57" spans="1:11" s="9" customFormat="1" ht="12" customHeight="1">
      <c r="A57" s="47"/>
      <c r="B57" s="8" t="s">
        <v>51</v>
      </c>
      <c r="C57" s="8"/>
      <c r="D57" s="16" t="s">
        <v>97</v>
      </c>
      <c r="E57" s="6">
        <v>214</v>
      </c>
      <c r="F57" s="6">
        <v>201</v>
      </c>
      <c r="G57" s="6">
        <v>3067</v>
      </c>
      <c r="H57" s="6">
        <v>857</v>
      </c>
      <c r="I57" s="33">
        <f t="shared" si="1"/>
        <v>27.9</v>
      </c>
      <c r="J57" s="19">
        <v>39600</v>
      </c>
      <c r="K57" s="55"/>
    </row>
    <row r="58" spans="1:11" s="9" customFormat="1" ht="12" customHeight="1">
      <c r="A58" s="47"/>
      <c r="B58" s="8" t="s">
        <v>62</v>
      </c>
      <c r="C58" s="8"/>
      <c r="D58" s="17" t="s">
        <v>71</v>
      </c>
      <c r="E58" s="6">
        <v>163</v>
      </c>
      <c r="F58" s="6">
        <v>141</v>
      </c>
      <c r="G58" s="6">
        <v>2479</v>
      </c>
      <c r="H58" s="6">
        <v>799</v>
      </c>
      <c r="I58" s="33">
        <f t="shared" si="1"/>
        <v>32.2</v>
      </c>
      <c r="J58" s="19">
        <v>39630</v>
      </c>
      <c r="K58" s="55"/>
    </row>
    <row r="59" spans="1:11" s="9" customFormat="1" ht="12" customHeight="1">
      <c r="A59" s="47"/>
      <c r="B59" s="8" t="s">
        <v>61</v>
      </c>
      <c r="C59" s="8"/>
      <c r="D59" s="16" t="s">
        <v>99</v>
      </c>
      <c r="E59" s="6">
        <v>91</v>
      </c>
      <c r="F59" s="6">
        <v>79</v>
      </c>
      <c r="G59" s="6">
        <v>1318</v>
      </c>
      <c r="H59" s="70">
        <v>370</v>
      </c>
      <c r="I59" s="33">
        <f t="shared" si="1"/>
        <v>28.1</v>
      </c>
      <c r="J59" s="19">
        <v>39904</v>
      </c>
      <c r="K59" s="55"/>
    </row>
    <row r="60" spans="1:11" s="9" customFormat="1" ht="12" customHeight="1">
      <c r="A60" s="47"/>
      <c r="B60" s="8" t="s">
        <v>63</v>
      </c>
      <c r="C60" s="8"/>
      <c r="D60" s="16" t="s">
        <v>104</v>
      </c>
      <c r="E60" s="6">
        <v>96</v>
      </c>
      <c r="F60" s="6">
        <v>78</v>
      </c>
      <c r="G60" s="6">
        <v>1432</v>
      </c>
      <c r="H60" s="6">
        <v>423</v>
      </c>
      <c r="I60" s="33">
        <f t="shared" si="1"/>
        <v>29.5</v>
      </c>
      <c r="J60" s="19">
        <v>39904</v>
      </c>
      <c r="K60" s="55"/>
    </row>
    <row r="61" spans="1:11" s="9" customFormat="1" ht="12" customHeight="1">
      <c r="A61" s="47"/>
      <c r="B61" s="8" t="s">
        <v>52</v>
      </c>
      <c r="C61" s="8"/>
      <c r="D61" s="16" t="s">
        <v>71</v>
      </c>
      <c r="E61" s="6">
        <v>96</v>
      </c>
      <c r="F61" s="6">
        <v>89</v>
      </c>
      <c r="G61" s="6">
        <v>2315</v>
      </c>
      <c r="H61" s="6">
        <v>798</v>
      </c>
      <c r="I61" s="33">
        <f t="shared" si="1"/>
        <v>34.5</v>
      </c>
      <c r="J61" s="19">
        <v>39904</v>
      </c>
      <c r="K61" s="55"/>
    </row>
    <row r="62" spans="1:11" s="9" customFormat="1" ht="12" customHeight="1">
      <c r="A62" s="47"/>
      <c r="B62" s="8" t="s">
        <v>53</v>
      </c>
      <c r="C62" s="8"/>
      <c r="D62" s="17" t="s">
        <v>73</v>
      </c>
      <c r="E62" s="6">
        <v>179</v>
      </c>
      <c r="F62" s="6">
        <v>174</v>
      </c>
      <c r="G62" s="6">
        <v>3466</v>
      </c>
      <c r="H62" s="6">
        <v>1056</v>
      </c>
      <c r="I62" s="33">
        <f t="shared" si="1"/>
        <v>30.5</v>
      </c>
      <c r="J62" s="19">
        <v>39903</v>
      </c>
      <c r="K62" s="55"/>
    </row>
    <row r="63" spans="1:11" s="9" customFormat="1" ht="12" customHeight="1">
      <c r="A63" s="47"/>
      <c r="B63" s="8" t="s">
        <v>54</v>
      </c>
      <c r="C63" s="8"/>
      <c r="D63" s="16" t="s">
        <v>82</v>
      </c>
      <c r="E63" s="6">
        <v>53</v>
      </c>
      <c r="F63" s="6">
        <v>50</v>
      </c>
      <c r="G63" s="6">
        <v>2048</v>
      </c>
      <c r="H63" s="6">
        <v>708</v>
      </c>
      <c r="I63" s="33">
        <f t="shared" si="1"/>
        <v>34.6</v>
      </c>
      <c r="J63" s="19">
        <v>39904</v>
      </c>
      <c r="K63" s="55"/>
    </row>
    <row r="64" spans="1:11" s="73" customFormat="1" ht="12" customHeight="1">
      <c r="A64" s="66"/>
      <c r="B64" s="67" t="s">
        <v>65</v>
      </c>
      <c r="C64" s="67"/>
      <c r="D64" s="68" t="s">
        <v>74</v>
      </c>
      <c r="E64" s="69">
        <v>56</v>
      </c>
      <c r="F64" s="69">
        <v>49</v>
      </c>
      <c r="G64" s="70">
        <v>1075</v>
      </c>
      <c r="H64" s="70">
        <v>365</v>
      </c>
      <c r="I64" s="80">
        <f t="shared" si="1"/>
        <v>34</v>
      </c>
      <c r="J64" s="71">
        <v>39630</v>
      </c>
      <c r="K64" s="72"/>
    </row>
    <row r="65" spans="1:11" s="9" customFormat="1" ht="12" customHeight="1">
      <c r="A65" s="47"/>
      <c r="B65" s="8" t="s">
        <v>55</v>
      </c>
      <c r="C65" s="8"/>
      <c r="D65" s="18" t="s">
        <v>73</v>
      </c>
      <c r="E65" s="14">
        <v>113</v>
      </c>
      <c r="F65" s="14">
        <v>93</v>
      </c>
      <c r="G65" s="6">
        <v>2698</v>
      </c>
      <c r="H65" s="6">
        <v>858</v>
      </c>
      <c r="I65" s="33">
        <f t="shared" si="1"/>
        <v>31.8</v>
      </c>
      <c r="J65" s="20">
        <v>39903</v>
      </c>
      <c r="K65" s="55"/>
    </row>
    <row r="66" spans="1:11" s="9" customFormat="1" ht="12" customHeight="1">
      <c r="A66" s="47"/>
      <c r="B66" s="8" t="s">
        <v>96</v>
      </c>
      <c r="C66" s="8"/>
      <c r="D66" s="62" t="s">
        <v>106</v>
      </c>
      <c r="E66" s="14">
        <v>58</v>
      </c>
      <c r="F66" s="14">
        <v>54</v>
      </c>
      <c r="G66" s="6">
        <v>1145</v>
      </c>
      <c r="H66" s="6">
        <v>415</v>
      </c>
      <c r="I66" s="33">
        <f t="shared" si="1"/>
        <v>36.2</v>
      </c>
      <c r="J66" s="20">
        <v>39904</v>
      </c>
      <c r="K66" s="55"/>
    </row>
    <row r="67" spans="1:11" s="9" customFormat="1" ht="12" customHeight="1">
      <c r="A67" s="47"/>
      <c r="B67" s="8" t="s">
        <v>56</v>
      </c>
      <c r="C67" s="8"/>
      <c r="D67" s="18" t="s">
        <v>73</v>
      </c>
      <c r="E67" s="14">
        <v>95</v>
      </c>
      <c r="F67" s="14">
        <v>93</v>
      </c>
      <c r="G67" s="6">
        <v>1589</v>
      </c>
      <c r="H67" s="6">
        <v>494</v>
      </c>
      <c r="I67" s="33">
        <f t="shared" si="1"/>
        <v>31.1</v>
      </c>
      <c r="J67" s="20">
        <v>39904</v>
      </c>
      <c r="K67" s="55"/>
    </row>
    <row r="68" spans="1:11" s="9" customFormat="1" ht="12" customHeight="1">
      <c r="A68" s="47"/>
      <c r="B68" s="8" t="s">
        <v>57</v>
      </c>
      <c r="C68" s="8"/>
      <c r="D68" s="18" t="s">
        <v>73</v>
      </c>
      <c r="E68" s="14">
        <v>239</v>
      </c>
      <c r="F68" s="14">
        <v>227</v>
      </c>
      <c r="G68" s="6">
        <v>4135</v>
      </c>
      <c r="H68" s="6">
        <v>1323</v>
      </c>
      <c r="I68" s="33">
        <f t="shared" si="1"/>
        <v>32</v>
      </c>
      <c r="J68" s="20">
        <v>39600</v>
      </c>
      <c r="K68" s="55"/>
    </row>
    <row r="69" spans="1:11" s="9" customFormat="1" ht="12" customHeight="1" thickBot="1">
      <c r="A69" s="47"/>
      <c r="B69" s="57" t="s">
        <v>58</v>
      </c>
      <c r="C69" s="57"/>
      <c r="D69" s="18" t="s">
        <v>98</v>
      </c>
      <c r="E69" s="14">
        <v>95</v>
      </c>
      <c r="F69" s="14">
        <v>81</v>
      </c>
      <c r="G69" s="6">
        <v>1641</v>
      </c>
      <c r="H69" s="6">
        <v>519</v>
      </c>
      <c r="I69" s="56">
        <f t="shared" si="1"/>
        <v>31.6</v>
      </c>
      <c r="J69" s="20">
        <v>39600</v>
      </c>
      <c r="K69" s="55"/>
    </row>
    <row r="70" spans="1:10" s="9" customFormat="1" ht="13.5" customHeight="1" thickBot="1">
      <c r="A70" s="48"/>
      <c r="B70" s="12" t="s">
        <v>60</v>
      </c>
      <c r="C70" s="37"/>
      <c r="D70" s="49"/>
      <c r="E70" s="39">
        <f>SUM(E52:E69)</f>
        <v>2188</v>
      </c>
      <c r="F70" s="39">
        <f>SUM(F52:F69)</f>
        <v>2013</v>
      </c>
      <c r="G70" s="39">
        <f>SUM(G52:G69)</f>
        <v>39681</v>
      </c>
      <c r="H70" s="60">
        <f>SUM(H52:H69)</f>
        <v>12678</v>
      </c>
      <c r="I70" s="58">
        <f>H70/G70*100</f>
        <v>31.949799652226506</v>
      </c>
      <c r="J70" s="50"/>
    </row>
    <row r="71" spans="1:10" s="9" customFormat="1" ht="13.5" customHeight="1" thickBot="1">
      <c r="A71" s="48"/>
      <c r="B71" s="12" t="s">
        <v>59</v>
      </c>
      <c r="C71" s="37"/>
      <c r="D71" s="49"/>
      <c r="E71" s="51">
        <f>E51+E70</f>
        <v>6752</v>
      </c>
      <c r="F71" s="51">
        <f>F51+F70</f>
        <v>6363</v>
      </c>
      <c r="G71" s="51">
        <f>G51+G70</f>
        <v>106286</v>
      </c>
      <c r="H71" s="51">
        <f>H51+H70</f>
        <v>34713</v>
      </c>
      <c r="I71" s="59">
        <f>H71/G71*100</f>
        <v>32.65999284948159</v>
      </c>
      <c r="J71" s="50"/>
    </row>
    <row r="72" spans="4:10" ht="12">
      <c r="D72" s="2"/>
      <c r="F72" s="3"/>
      <c r="I72" s="1"/>
      <c r="J72" s="5"/>
    </row>
  </sheetData>
  <mergeCells count="4">
    <mergeCell ref="E2:J2"/>
    <mergeCell ref="A2:A3"/>
    <mergeCell ref="B2:B3"/>
    <mergeCell ref="D2:D3"/>
  </mergeCells>
  <printOptions/>
  <pageMargins left="0.5905511811023623" right="0.5905511811023623" top="0.5511811023622047" bottom="0.5511811023622047" header="0.31496062992125984" footer="0.31496062992125984"/>
  <pageSetup fitToHeight="0" horizontalDpi="600" verticalDpi="600" orientation="portrait" paperSize="9" scale="90" r:id="rId1"/>
  <ignoredErrors>
    <ignoredError sqref="D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2009-10-08T07:47:02Z</cp:lastPrinted>
  <dcterms:created xsi:type="dcterms:W3CDTF">2001-04-19T11:12:13Z</dcterms:created>
  <dcterms:modified xsi:type="dcterms:W3CDTF">2009-12-14T05:16:42Z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-619259148</vt:i4>
  </property>
  <property fmtid="{D5CDD505-2E9C-101B-9397-08002B2CF9AE}" pid="3" name="_EmailSubject">
    <vt:lpwstr>推進状況調査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1973711143</vt:i4>
  </property>
  <property fmtid="{D5CDD505-2E9C-101B-9397-08002B2CF9AE}" pid="7" name="_ReviewingToolsShownOnce">
    <vt:lpwstr/>
  </property>
</Properties>
</file>