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85" windowWidth="14670" windowHeight="8310" activeTab="0"/>
  </bookViews>
  <sheets>
    <sheet name="調査票４－１" sheetId="1" r:id="rId1"/>
    <sheet name="調査票４－２" sheetId="2" r:id="rId2"/>
    <sheet name="調査票４－３" sheetId="3" r:id="rId3"/>
    <sheet name="調査票４－４ " sheetId="4" r:id="rId4"/>
  </sheets>
  <definedNames>
    <definedName name="_xlnm.Print_Titles" localSheetId="0">'調査票４－１'!$4:$6</definedName>
    <definedName name="_xlnm.Print_Titles" localSheetId="1">'調査票４－２'!$4:$7</definedName>
    <definedName name="_xlnm.Print_Titles" localSheetId="2">'調査票４－３'!$4:$6</definedName>
    <definedName name="_xlnm.Print_Titles" localSheetId="3">'調査票４－４ '!$7:$9</definedName>
  </definedNames>
  <calcPr fullCalcOnLoad="1"/>
</workbook>
</file>

<file path=xl/sharedStrings.xml><?xml version="1.0" encoding="utf-8"?>
<sst xmlns="http://schemas.openxmlformats.org/spreadsheetml/2006/main" count="1510" uniqueCount="202">
  <si>
    <t>総委員数</t>
  </si>
  <si>
    <t>審議会等数</t>
  </si>
  <si>
    <t>地方自治法(第180条の５）に基づく委員会等における登用状況</t>
  </si>
  <si>
    <t>諮問機関の有無</t>
  </si>
  <si>
    <t>地方自治法（第202条の３）に基づく審議会等における登用状況</t>
  </si>
  <si>
    <t>公布日</t>
  </si>
  <si>
    <t>施行日</t>
  </si>
  <si>
    <t>合　　　　計</t>
  </si>
  <si>
    <t>合　　　計</t>
  </si>
  <si>
    <t>宣言の形態</t>
  </si>
  <si>
    <t>国との共催</t>
  </si>
  <si>
    <t>有</t>
  </si>
  <si>
    <t>無</t>
  </si>
  <si>
    <t>有</t>
  </si>
  <si>
    <t>管理職総数</t>
  </si>
  <si>
    <t>うち一般行政職</t>
  </si>
  <si>
    <t>広域小計</t>
  </si>
  <si>
    <t>小計</t>
  </si>
  <si>
    <t>調査票４－１</t>
  </si>
  <si>
    <t>調査票４－２</t>
  </si>
  <si>
    <t>市（区）町村別集計項目（女性の登用）　</t>
  </si>
  <si>
    <t>市（区）町村名</t>
  </si>
  <si>
    <t>市（区）町村別集計項目（推進体制等）　</t>
  </si>
  <si>
    <t>男女共同参画関係施策についての苦情の処理を行う体制の有無</t>
  </si>
  <si>
    <t>調査時点コード</t>
  </si>
  <si>
    <r>
      <t>男女共同参画に関する条例</t>
    </r>
    <r>
      <rPr>
        <sz val="10"/>
        <color indexed="10"/>
        <rFont val="ＭＳ Ｐゴシック"/>
        <family val="3"/>
      </rPr>
      <t>（可決済のもの）</t>
    </r>
  </si>
  <si>
    <t>その他：平成　年　月　日</t>
  </si>
  <si>
    <t>調査時点ｺｰﾄﾞ</t>
  </si>
  <si>
    <t>調査票４－３</t>
  </si>
  <si>
    <t>自治会長数</t>
  </si>
  <si>
    <t>条　　　例　　　名　　　称</t>
  </si>
  <si>
    <t>計　　　　　画　　　　　名</t>
  </si>
  <si>
    <t>計　画　期　間</t>
  </si>
  <si>
    <t>所　　　　属</t>
  </si>
  <si>
    <r>
      <t>事</t>
    </r>
    <r>
      <rPr>
        <sz val="6"/>
        <rFont val="ＭＳ Ｐゴシック"/>
        <family val="3"/>
      </rPr>
      <t xml:space="preserve"> </t>
    </r>
    <r>
      <rPr>
        <sz val="10"/>
        <rFont val="ＭＳ Ｐゴシック"/>
        <family val="3"/>
      </rPr>
      <t>務</t>
    </r>
    <r>
      <rPr>
        <sz val="6"/>
        <rFont val="ＭＳ Ｐゴシック"/>
        <family val="3"/>
      </rPr>
      <t xml:space="preserve"> </t>
    </r>
    <r>
      <rPr>
        <sz val="10"/>
        <rFont val="ＭＳ Ｐゴシック"/>
        <family val="3"/>
      </rPr>
      <t>所</t>
    </r>
    <r>
      <rPr>
        <sz val="6"/>
        <rFont val="ＭＳ Ｐゴシック"/>
        <family val="3"/>
      </rPr>
      <t xml:space="preserve"> </t>
    </r>
    <r>
      <rPr>
        <sz val="10"/>
        <rFont val="ＭＳ Ｐゴシック"/>
        <family val="3"/>
      </rPr>
      <t>掌</t>
    </r>
  </si>
  <si>
    <t>都道府県コード</t>
  </si>
  <si>
    <r>
      <t>都</t>
    </r>
    <r>
      <rPr>
        <sz val="3"/>
        <rFont val="ＭＳ Ｐゴシック"/>
        <family val="3"/>
      </rPr>
      <t xml:space="preserve"> </t>
    </r>
    <r>
      <rPr>
        <sz val="10"/>
        <rFont val="ＭＳ Ｐゴシック"/>
        <family val="3"/>
      </rPr>
      <t>道</t>
    </r>
    <r>
      <rPr>
        <sz val="3"/>
        <rFont val="ＭＳ Ｐゴシック"/>
        <family val="3"/>
      </rPr>
      <t xml:space="preserve"> </t>
    </r>
    <r>
      <rPr>
        <sz val="10"/>
        <rFont val="ＭＳ Ｐゴシック"/>
        <family val="3"/>
      </rPr>
      <t>府</t>
    </r>
    <r>
      <rPr>
        <sz val="3"/>
        <rFont val="ＭＳ Ｐゴシック"/>
        <family val="3"/>
      </rPr>
      <t xml:space="preserve"> </t>
    </r>
    <r>
      <rPr>
        <sz val="10"/>
        <rFont val="ＭＳ Ｐゴシック"/>
        <family val="3"/>
      </rPr>
      <t>県</t>
    </r>
    <r>
      <rPr>
        <sz val="3"/>
        <rFont val="ＭＳ Ｐゴシック"/>
        <family val="3"/>
      </rPr>
      <t xml:space="preserve"> </t>
    </r>
    <r>
      <rPr>
        <sz val="10"/>
        <rFont val="ＭＳ Ｐゴシック"/>
        <family val="3"/>
      </rPr>
      <t>名</t>
    </r>
  </si>
  <si>
    <t>愛称・通称</t>
  </si>
  <si>
    <t>郵便番号</t>
  </si>
  <si>
    <t>電話番号</t>
  </si>
  <si>
    <t>住　所</t>
  </si>
  <si>
    <t>所　　　　　在　　　　　地　　　　　等</t>
  </si>
  <si>
    <t>その他</t>
  </si>
  <si>
    <t>市（区）町村別集計項目（総合的な施設、苦情処理体制）　</t>
  </si>
  <si>
    <t>男 女 共 同 参 画 に 関 す る 宣 言</t>
  </si>
  <si>
    <t>管　理　職　の　在　職　状　況</t>
  </si>
  <si>
    <t>調査票４－４</t>
  </si>
  <si>
    <t>男　女　共　同　参　画　・　女　性　の　た　め　の　総　合　的　な　施　設　　(平　成　20　年　４　月　１　日　現　在　で　開　設　済　の　施　設)</t>
  </si>
  <si>
    <t>施　設　管　理</t>
  </si>
  <si>
    <t>事　業　運　営</t>
  </si>
  <si>
    <t>男女共同参画に関する計画
（平成20年4月1日現在で有効なもの）</t>
  </si>
  <si>
    <t>首　　長　、　自　　治　　会　　長　　等　　の　　状　　況</t>
  </si>
  <si>
    <t>市（区）町村別集計項目（男女共同参画に関する宣言、首長、自治会長等の状況）　</t>
  </si>
  <si>
    <t>沖縄県</t>
  </si>
  <si>
    <t>那覇市</t>
  </si>
  <si>
    <t>平和交流・男女参画室</t>
  </si>
  <si>
    <t>那覇市男女共同参画推進条例</t>
  </si>
  <si>
    <t/>
  </si>
  <si>
    <t>宜野湾市</t>
  </si>
  <si>
    <t>企画政策課</t>
  </si>
  <si>
    <t>石垣市</t>
  </si>
  <si>
    <t>広報広聴課</t>
  </si>
  <si>
    <t>浦添市</t>
  </si>
  <si>
    <t>企画課</t>
  </si>
  <si>
    <t>浦添市男女共同参画推進条例</t>
  </si>
  <si>
    <t>名護市</t>
  </si>
  <si>
    <t>社会教育課</t>
  </si>
  <si>
    <t>名護市男女共同参画計画　あい・愛プラン</t>
  </si>
  <si>
    <t>糸満市</t>
  </si>
  <si>
    <t>秘書広報課</t>
  </si>
  <si>
    <t>沖縄市</t>
  </si>
  <si>
    <t>平和・男女共同課</t>
  </si>
  <si>
    <t>豊見城市</t>
  </si>
  <si>
    <t>市民課</t>
  </si>
  <si>
    <t>とみぐすく男女共同参画プラン</t>
  </si>
  <si>
    <t>うるま市</t>
  </si>
  <si>
    <t>宮古島市</t>
  </si>
  <si>
    <t>働く女性の家</t>
  </si>
  <si>
    <t>南城市</t>
  </si>
  <si>
    <t>生活環境課</t>
  </si>
  <si>
    <t>南城市男女共同参画行動計画</t>
  </si>
  <si>
    <t>国頭村</t>
  </si>
  <si>
    <t>総務課</t>
  </si>
  <si>
    <t>大宜味村</t>
  </si>
  <si>
    <t>東村</t>
  </si>
  <si>
    <t>総務財政課</t>
  </si>
  <si>
    <t>今帰仁村</t>
  </si>
  <si>
    <t>本部町</t>
  </si>
  <si>
    <t>恩納村</t>
  </si>
  <si>
    <t>宜野座村</t>
  </si>
  <si>
    <t>金武町</t>
  </si>
  <si>
    <t>伊江村</t>
  </si>
  <si>
    <t>企画総務課</t>
  </si>
  <si>
    <t>読谷村</t>
  </si>
  <si>
    <t>企画財政課</t>
  </si>
  <si>
    <t>読谷村行動計画あやとりプラン２１</t>
  </si>
  <si>
    <t>平成12年度～21年度</t>
  </si>
  <si>
    <t>嘉手納町</t>
  </si>
  <si>
    <t>北谷町</t>
  </si>
  <si>
    <t>北中城村</t>
  </si>
  <si>
    <t>中城村</t>
  </si>
  <si>
    <t>西原町</t>
  </si>
  <si>
    <t>与那原町</t>
  </si>
  <si>
    <t>南風原町</t>
  </si>
  <si>
    <t>渡嘉敷村</t>
  </si>
  <si>
    <t>座間味村</t>
  </si>
  <si>
    <t>総務・企画課</t>
  </si>
  <si>
    <t>粟国村</t>
  </si>
  <si>
    <t>渡名喜村</t>
  </si>
  <si>
    <t>南大東村</t>
  </si>
  <si>
    <t>北大東村</t>
  </si>
  <si>
    <t>伊平屋村</t>
  </si>
  <si>
    <t>伊是名村</t>
  </si>
  <si>
    <t>久米島町</t>
  </si>
  <si>
    <t>八重瀬町</t>
  </si>
  <si>
    <t>多良間村</t>
  </si>
  <si>
    <t>竹富町</t>
  </si>
  <si>
    <t>与那国町</t>
  </si>
  <si>
    <t>長寿福祉課</t>
  </si>
  <si>
    <t>なは女性センター</t>
  </si>
  <si>
    <t>900-0004</t>
  </si>
  <si>
    <t>http://www.city.naha.okinawa.jp/danjo/index.htm</t>
  </si>
  <si>
    <t>宜野湾市志真志１－１５－２２</t>
  </si>
  <si>
    <t>http://www.city.ginowan.okinawa.jp/2556/2568/2569/2604/2487.html</t>
  </si>
  <si>
    <t>浦添市男女共同参画推進ハーモニーセンター</t>
  </si>
  <si>
    <t>ハーモニーセンター</t>
  </si>
  <si>
    <t>kikaku@city.urasoe.lg.jp</t>
  </si>
  <si>
    <t>宜野湾市人材育成交流センター　めぶき</t>
  </si>
  <si>
    <t>なは男女共同参画都市宣言</t>
  </si>
  <si>
    <t xml:space="preserve"> </t>
  </si>
  <si>
    <t xml:space="preserve">みーどぅん（女） と びぎどぅん（男）で つむぐ 男女共同参画都市ーいしがき宣言 </t>
  </si>
  <si>
    <t>平成19年度</t>
  </si>
  <si>
    <t>平成20年度</t>
  </si>
  <si>
    <t>平成27年度</t>
  </si>
  <si>
    <t>平成22年度</t>
  </si>
  <si>
    <t>平成23年度</t>
  </si>
  <si>
    <t>平成24年度</t>
  </si>
  <si>
    <t>石垣市</t>
  </si>
  <si>
    <t>　　　　コード　　
　市(区)町村　　</t>
  </si>
  <si>
    <t>審議会等委員の目標
（目標を設定している市（区）町村のみ記入）</t>
  </si>
  <si>
    <t>目
標
値
（％）</t>
  </si>
  <si>
    <t xml:space="preserve">目標年度
</t>
  </si>
  <si>
    <t>女性
比率
（％）</t>
  </si>
  <si>
    <t>うち
　女性
　委員
　を含
　む数</t>
  </si>
  <si>
    <t>うち
　女性
　委員
　等数</t>
  </si>
  <si>
    <t xml:space="preserve">うち
　女性
　管理
　職数
</t>
  </si>
  <si>
    <t>管理職総数</t>
  </si>
  <si>
    <t xml:space="preserve">
宣　 言
年月日</t>
  </si>
  <si>
    <t xml:space="preserve">
宣言名称</t>
  </si>
  <si>
    <t xml:space="preserve">市
（区）
長　 </t>
  </si>
  <si>
    <t xml:space="preserve">副
市
(区)
長
数 </t>
  </si>
  <si>
    <t>うち
  女性
　副市
  （区）
　長数　</t>
  </si>
  <si>
    <t>町 村 長　</t>
  </si>
  <si>
    <t>副町村長数　</t>
  </si>
  <si>
    <t xml:space="preserve"> 
うち
　女性
　副町
　村長
　数</t>
  </si>
  <si>
    <t xml:space="preserve">
うち
　女性
　自治
　会長
　数</t>
  </si>
  <si>
    <t xml:space="preserve">  コ　ー　ド
  市（区）町</t>
  </si>
  <si>
    <t>都道府県名</t>
  </si>
  <si>
    <t>市(区)町村名</t>
  </si>
  <si>
    <t>管　理　・　運　営　主　体</t>
  </si>
  <si>
    <t xml:space="preserve">
名　　称</t>
  </si>
  <si>
    <t>そ　の　他</t>
  </si>
  <si>
    <t>ﾎｰﾑﾍﾟｰｼﾞ</t>
  </si>
  <si>
    <t>直 営</t>
  </si>
  <si>
    <t>管理者
指 定</t>
  </si>
  <si>
    <t>○</t>
  </si>
  <si>
    <t>901-2213</t>
  </si>
  <si>
    <t>901-2114</t>
  </si>
  <si>
    <t>098-951-3203</t>
  </si>
  <si>
    <t>098-896-1215</t>
  </si>
  <si>
    <t>098-874-5711</t>
  </si>
  <si>
    <t>那覇市銘苅２－３－１
（新都心銘苅庁舎１階）</t>
  </si>
  <si>
    <t xml:space="preserve">
担当課（室）名</t>
  </si>
  <si>
    <t>連絡会議の有無</t>
  </si>
  <si>
    <t>現在
の
状況</t>
  </si>
  <si>
    <t>平成16年度～25年度</t>
  </si>
  <si>
    <t>平成18年度～27年度</t>
  </si>
  <si>
    <t>平成12年度～22年度</t>
  </si>
  <si>
    <t>平成13年～22年</t>
  </si>
  <si>
    <t>平成16年度～20年度</t>
  </si>
  <si>
    <t>平成19年度～28年度</t>
  </si>
  <si>
    <t>平成19年度～23年度</t>
  </si>
  <si>
    <t>平成20年度～29年度</t>
  </si>
  <si>
    <t>平成18年～22年</t>
  </si>
  <si>
    <t>平成14年～23年</t>
  </si>
  <si>
    <t>平成15年度～24年度</t>
  </si>
  <si>
    <t>平成14年度～23年度</t>
  </si>
  <si>
    <t>第３次那覇市男女共同参画計画
（なは男女平等推進プラン）</t>
  </si>
  <si>
    <t>第２次宜野湾市男女共同参画計画
～はごろもぷらん～</t>
  </si>
  <si>
    <t>第２次石垣市男女共同参画計画
”いしがきプラン”</t>
  </si>
  <si>
    <t>「第２次浦添市男女共同参画行動計画」
～てだこ男女～</t>
  </si>
  <si>
    <t>糸満市男女共同参画計画
いちまんＶＩＶＯ　プラン</t>
  </si>
  <si>
    <t>沖縄市男女共同参画計画
（ひと・きらめきプラン）</t>
  </si>
  <si>
    <t>うるま市男女共同参画行動計画
～うるま夢プラン～</t>
  </si>
  <si>
    <t>宮古島市男女共同参画計画
（うい・ずぅプラン）</t>
  </si>
  <si>
    <t>恩納村男女共同参画行動計画
「ナビープラン」</t>
  </si>
  <si>
    <t>嘉手納町男女共同参画計画
（ハイビスカスプラン）</t>
  </si>
  <si>
    <t>北谷町ニライのまちづくり
男女共同参画推進計画</t>
  </si>
  <si>
    <t>第二次西原町男女共同参画計画
「さわふじプラン」</t>
  </si>
  <si>
    <t>南風原町男女共同参画計画
「まじゅんプラン」</t>
  </si>
  <si>
    <t>平成20年度～29年度</t>
  </si>
  <si>
    <t>沖縄県浦添市安波茶２丁目
３番５号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</si>
</sst>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0"/>
    <numFmt numFmtId="178" formatCode="0.000"/>
    <numFmt numFmtId="179" formatCode="0.0_);[Red]\(0.0\)"/>
    <numFmt numFmtId="180" formatCode="0.0_ 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-411]ggge&quot;年&quot;m&quot;月&quot;d&quot;日&quot;;@"/>
    <numFmt numFmtId="185" formatCode="[$-411]ge\.m\.d;@"/>
    <numFmt numFmtId="186" formatCode="0_ "/>
    <numFmt numFmtId="187" formatCode="#,##0_ "/>
    <numFmt numFmtId="188" formatCode="0_);[Red]\(0\)"/>
  </numFmts>
  <fonts count="12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0"/>
      <name val="ＭＳ Ｐゴシック"/>
      <family val="3"/>
    </font>
    <font>
      <sz val="10"/>
      <color indexed="10"/>
      <name val="ＭＳ Ｐゴシック"/>
      <family val="3"/>
    </font>
    <font>
      <b/>
      <i/>
      <sz val="14"/>
      <name val="ＭＳ Ｐゴシック"/>
      <family val="3"/>
    </font>
    <font>
      <sz val="3"/>
      <name val="ＭＳ Ｐゴシック"/>
      <family val="3"/>
    </font>
  </fonts>
  <fills count="6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6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 diagonalUp="1">
      <left style="medium"/>
      <right style="thin"/>
      <top style="medium"/>
      <bottom style="medium"/>
      <diagonal style="thin"/>
    </border>
    <border diagonalUp="1">
      <left style="thin"/>
      <right style="thin"/>
      <top style="medium"/>
      <bottom style="medium"/>
      <diagonal style="thin"/>
    </border>
    <border>
      <left style="medium"/>
      <right style="thin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 diagonalUp="1">
      <left style="thin"/>
      <right style="medium"/>
      <top style="medium"/>
      <bottom style="medium"/>
      <diagonal style="thin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 diagonalUp="1">
      <left style="medium"/>
      <right style="thin"/>
      <top>
        <color indexed="63"/>
      </top>
      <bottom style="thin"/>
      <diagonal style="thin"/>
    </border>
    <border diagonalUp="1">
      <left style="thin"/>
      <right style="thin"/>
      <top>
        <color indexed="63"/>
      </top>
      <bottom style="thin"/>
      <diagonal style="thin"/>
    </border>
    <border diagonalUp="1">
      <left style="thin"/>
      <right>
        <color indexed="63"/>
      </right>
      <top style="medium"/>
      <bottom style="medium"/>
      <diagonal style="thin"/>
    </border>
    <border>
      <left>
        <color indexed="63"/>
      </left>
      <right>
        <color indexed="63"/>
      </right>
      <top style="thin"/>
      <bottom style="thin"/>
    </border>
    <border diagonalUp="1">
      <left style="thin"/>
      <right style="medium"/>
      <top>
        <color indexed="63"/>
      </top>
      <bottom style="thin"/>
      <diagonal style="thin"/>
    </border>
    <border>
      <left style="thin"/>
      <right style="thin"/>
      <top style="medium"/>
      <bottom style="medium"/>
    </border>
    <border diagonalUp="1">
      <left style="thin"/>
      <right>
        <color indexed="63"/>
      </right>
      <top>
        <color indexed="63"/>
      </top>
      <bottom style="thin"/>
      <diagonal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>
        <color indexed="10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thin"/>
      <right style="medium"/>
      <top style="medium"/>
      <bottom style="thin"/>
    </border>
    <border>
      <left style="medium">
        <color indexed="10"/>
      </left>
      <right style="thin">
        <color indexed="10"/>
      </right>
      <top style="medium">
        <color indexed="10"/>
      </top>
      <bottom style="medium">
        <color indexed="10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 diagonalUp="1">
      <left style="thin"/>
      <right style="thin"/>
      <top>
        <color indexed="63"/>
      </top>
      <bottom style="medium"/>
      <diagonal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 diagonalUp="1">
      <left style="thin"/>
      <right>
        <color indexed="63"/>
      </right>
      <top>
        <color indexed="63"/>
      </top>
      <bottom style="medium"/>
      <diagonal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305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3" fillId="0" borderId="0" xfId="0" applyFont="1" applyAlignment="1">
      <alignment/>
    </xf>
    <xf numFmtId="0" fontId="2" fillId="2" borderId="1" xfId="0" applyFont="1" applyFill="1" applyBorder="1" applyAlignment="1">
      <alignment/>
    </xf>
    <xf numFmtId="0" fontId="2" fillId="0" borderId="2" xfId="0" applyFont="1" applyBorder="1" applyAlignment="1">
      <alignment/>
    </xf>
    <xf numFmtId="0" fontId="2" fillId="2" borderId="2" xfId="0" applyFont="1" applyFill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2" fillId="2" borderId="5" xfId="0" applyFont="1" applyFill="1" applyBorder="1" applyAlignment="1">
      <alignment/>
    </xf>
    <xf numFmtId="0" fontId="2" fillId="2" borderId="6" xfId="0" applyFont="1" applyFill="1" applyBorder="1" applyAlignment="1">
      <alignment/>
    </xf>
    <xf numFmtId="0" fontId="2" fillId="2" borderId="7" xfId="0" applyFont="1" applyFill="1" applyBorder="1" applyAlignment="1">
      <alignment/>
    </xf>
    <xf numFmtId="0" fontId="2" fillId="2" borderId="8" xfId="0" applyFont="1" applyFill="1" applyBorder="1" applyAlignment="1">
      <alignment/>
    </xf>
    <xf numFmtId="0" fontId="2" fillId="0" borderId="5" xfId="0" applyFont="1" applyBorder="1" applyAlignment="1">
      <alignment/>
    </xf>
    <xf numFmtId="0" fontId="2" fillId="0" borderId="9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10" xfId="0" applyFont="1" applyBorder="1" applyAlignment="1">
      <alignment/>
    </xf>
    <xf numFmtId="0" fontId="2" fillId="2" borderId="11" xfId="0" applyFont="1" applyFill="1" applyBorder="1" applyAlignment="1">
      <alignment/>
    </xf>
    <xf numFmtId="0" fontId="2" fillId="2" borderId="12" xfId="0" applyFont="1" applyFill="1" applyBorder="1" applyAlignment="1">
      <alignment/>
    </xf>
    <xf numFmtId="0" fontId="2" fillId="2" borderId="9" xfId="0" applyFont="1" applyFill="1" applyBorder="1" applyAlignment="1">
      <alignment/>
    </xf>
    <xf numFmtId="0" fontId="2" fillId="2" borderId="10" xfId="0" applyFont="1" applyFill="1" applyBorder="1" applyAlignment="1">
      <alignment/>
    </xf>
    <xf numFmtId="0" fontId="2" fillId="0" borderId="13" xfId="0" applyFont="1" applyBorder="1" applyAlignment="1">
      <alignment/>
    </xf>
    <xf numFmtId="0" fontId="2" fillId="2" borderId="3" xfId="0" applyFont="1" applyFill="1" applyBorder="1" applyAlignment="1">
      <alignment/>
    </xf>
    <xf numFmtId="0" fontId="2" fillId="2" borderId="4" xfId="0" applyFont="1" applyFill="1" applyBorder="1" applyAlignment="1">
      <alignment/>
    </xf>
    <xf numFmtId="0" fontId="2" fillId="2" borderId="14" xfId="0" applyFont="1" applyFill="1" applyBorder="1" applyAlignment="1">
      <alignment/>
    </xf>
    <xf numFmtId="0" fontId="2" fillId="2" borderId="15" xfId="0" applyFont="1" applyFill="1" applyBorder="1" applyAlignment="1">
      <alignment/>
    </xf>
    <xf numFmtId="0" fontId="2" fillId="2" borderId="16" xfId="0" applyFont="1" applyFill="1" applyBorder="1" applyAlignment="1">
      <alignment/>
    </xf>
    <xf numFmtId="0" fontId="2" fillId="0" borderId="13" xfId="0" applyFont="1" applyBorder="1" applyAlignment="1">
      <alignment horizontal="right"/>
    </xf>
    <xf numFmtId="0" fontId="2" fillId="0" borderId="17" xfId="0" applyFont="1" applyBorder="1" applyAlignment="1">
      <alignment horizontal="right"/>
    </xf>
    <xf numFmtId="0" fontId="2" fillId="2" borderId="17" xfId="0" applyFont="1" applyFill="1" applyBorder="1" applyAlignment="1">
      <alignment horizontal="right"/>
    </xf>
    <xf numFmtId="0" fontId="2" fillId="0" borderId="18" xfId="0" applyFont="1" applyBorder="1" applyAlignment="1">
      <alignment/>
    </xf>
    <xf numFmtId="0" fontId="2" fillId="2" borderId="13" xfId="0" applyFont="1" applyFill="1" applyBorder="1" applyAlignment="1">
      <alignment/>
    </xf>
    <xf numFmtId="0" fontId="2" fillId="2" borderId="17" xfId="0" applyFont="1" applyFill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2" fillId="2" borderId="19" xfId="0" applyFont="1" applyFill="1" applyBorder="1" applyAlignment="1">
      <alignment/>
    </xf>
    <xf numFmtId="0" fontId="2" fillId="2" borderId="21" xfId="0" applyFont="1" applyFill="1" applyBorder="1" applyAlignment="1">
      <alignment/>
    </xf>
    <xf numFmtId="0" fontId="2" fillId="2" borderId="22" xfId="0" applyFont="1" applyFill="1" applyBorder="1" applyAlignment="1">
      <alignment/>
    </xf>
    <xf numFmtId="0" fontId="2" fillId="2" borderId="23" xfId="0" applyFont="1" applyFill="1" applyBorder="1" applyAlignment="1">
      <alignment/>
    </xf>
    <xf numFmtId="0" fontId="2" fillId="2" borderId="24" xfId="0" applyFont="1" applyFill="1" applyBorder="1" applyAlignment="1">
      <alignment/>
    </xf>
    <xf numFmtId="0" fontId="5" fillId="0" borderId="0" xfId="0" applyFont="1" applyAlignment="1">
      <alignment/>
    </xf>
    <xf numFmtId="0" fontId="2" fillId="2" borderId="25" xfId="0" applyFont="1" applyFill="1" applyBorder="1" applyAlignment="1">
      <alignment/>
    </xf>
    <xf numFmtId="57" fontId="2" fillId="2" borderId="5" xfId="0" applyNumberFormat="1" applyFont="1" applyFill="1" applyBorder="1" applyAlignment="1">
      <alignment/>
    </xf>
    <xf numFmtId="0" fontId="0" fillId="2" borderId="12" xfId="0" applyFont="1" applyFill="1" applyBorder="1" applyAlignment="1">
      <alignment/>
    </xf>
    <xf numFmtId="0" fontId="0" fillId="3" borderId="13" xfId="0" applyFont="1" applyFill="1" applyBorder="1" applyAlignment="1">
      <alignment/>
    </xf>
    <xf numFmtId="0" fontId="0" fillId="3" borderId="17" xfId="0" applyFont="1" applyFill="1" applyBorder="1" applyAlignment="1">
      <alignment/>
    </xf>
    <xf numFmtId="179" fontId="2" fillId="3" borderId="9" xfId="0" applyNumberFormat="1" applyFont="1" applyFill="1" applyBorder="1" applyAlignment="1">
      <alignment/>
    </xf>
    <xf numFmtId="179" fontId="2" fillId="3" borderId="16" xfId="0" applyNumberFormat="1" applyFont="1" applyFill="1" applyBorder="1" applyAlignment="1">
      <alignment/>
    </xf>
    <xf numFmtId="179" fontId="2" fillId="3" borderId="26" xfId="0" applyNumberFormat="1" applyFont="1" applyFill="1" applyBorder="1" applyAlignment="1">
      <alignment/>
    </xf>
    <xf numFmtId="179" fontId="2" fillId="3" borderId="17" xfId="0" applyNumberFormat="1" applyFont="1" applyFill="1" applyBorder="1" applyAlignment="1">
      <alignment/>
    </xf>
    <xf numFmtId="0" fontId="2" fillId="3" borderId="27" xfId="0" applyFont="1" applyFill="1" applyBorder="1" applyAlignment="1">
      <alignment/>
    </xf>
    <xf numFmtId="180" fontId="2" fillId="3" borderId="9" xfId="0" applyNumberFormat="1" applyFont="1" applyFill="1" applyBorder="1" applyAlignment="1">
      <alignment/>
    </xf>
    <xf numFmtId="180" fontId="2" fillId="3" borderId="16" xfId="0" applyNumberFormat="1" applyFont="1" applyFill="1" applyBorder="1" applyAlignment="1">
      <alignment/>
    </xf>
    <xf numFmtId="180" fontId="2" fillId="3" borderId="26" xfId="0" applyNumberFormat="1" applyFont="1" applyFill="1" applyBorder="1" applyAlignment="1">
      <alignment/>
    </xf>
    <xf numFmtId="180" fontId="2" fillId="3" borderId="3" xfId="0" applyNumberFormat="1" applyFont="1" applyFill="1" applyBorder="1" applyAlignment="1">
      <alignment/>
    </xf>
    <xf numFmtId="180" fontId="2" fillId="3" borderId="24" xfId="0" applyNumberFormat="1" applyFont="1" applyFill="1" applyBorder="1" applyAlignment="1">
      <alignment/>
    </xf>
    <xf numFmtId="180" fontId="2" fillId="3" borderId="28" xfId="0" applyNumberFormat="1" applyFont="1" applyFill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9" fillId="0" borderId="29" xfId="0" applyFont="1" applyBorder="1" applyAlignment="1">
      <alignment vertical="center"/>
    </xf>
    <xf numFmtId="0" fontId="9" fillId="0" borderId="30" xfId="0" applyFont="1" applyBorder="1" applyAlignment="1">
      <alignment vertical="center"/>
    </xf>
    <xf numFmtId="0" fontId="0" fillId="4" borderId="17" xfId="0" applyFill="1" applyBorder="1" applyAlignment="1">
      <alignment/>
    </xf>
    <xf numFmtId="58" fontId="8" fillId="0" borderId="31" xfId="0" applyNumberFormat="1" applyFont="1" applyBorder="1" applyAlignment="1">
      <alignment vertical="center"/>
    </xf>
    <xf numFmtId="58" fontId="8" fillId="0" borderId="32" xfId="0" applyNumberFormat="1" applyFont="1" applyBorder="1" applyAlignment="1">
      <alignment vertical="center"/>
    </xf>
    <xf numFmtId="58" fontId="8" fillId="0" borderId="33" xfId="0" applyNumberFormat="1" applyFont="1" applyBorder="1" applyAlignment="1">
      <alignment vertical="center"/>
    </xf>
    <xf numFmtId="0" fontId="10" fillId="0" borderId="0" xfId="0" applyFont="1" applyAlignment="1">
      <alignment/>
    </xf>
    <xf numFmtId="179" fontId="2" fillId="3" borderId="34" xfId="0" applyNumberFormat="1" applyFont="1" applyFill="1" applyBorder="1" applyAlignment="1">
      <alignment/>
    </xf>
    <xf numFmtId="179" fontId="2" fillId="3" borderId="10" xfId="0" applyNumberFormat="1" applyFont="1" applyFill="1" applyBorder="1" applyAlignment="1">
      <alignment/>
    </xf>
    <xf numFmtId="179" fontId="2" fillId="3" borderId="1" xfId="0" applyNumberFormat="1" applyFont="1" applyFill="1" applyBorder="1" applyAlignment="1">
      <alignment/>
    </xf>
    <xf numFmtId="179" fontId="2" fillId="3" borderId="2" xfId="0" applyNumberFormat="1" applyFont="1" applyFill="1" applyBorder="1" applyAlignment="1">
      <alignment/>
    </xf>
    <xf numFmtId="179" fontId="2" fillId="3" borderId="27" xfId="0" applyNumberFormat="1" applyFont="1" applyFill="1" applyBorder="1" applyAlignment="1">
      <alignment/>
    </xf>
    <xf numFmtId="0" fontId="5" fillId="0" borderId="0" xfId="0" applyFont="1" applyAlignment="1">
      <alignment vertical="center"/>
    </xf>
    <xf numFmtId="0" fontId="8" fillId="0" borderId="35" xfId="0" applyFont="1" applyBorder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8" fillId="0" borderId="0" xfId="0" applyFont="1" applyAlignment="1">
      <alignment/>
    </xf>
    <xf numFmtId="0" fontId="2" fillId="2" borderId="36" xfId="0" applyFont="1" applyFill="1" applyBorder="1" applyAlignment="1">
      <alignment/>
    </xf>
    <xf numFmtId="0" fontId="2" fillId="3" borderId="37" xfId="0" applyFont="1" applyFill="1" applyBorder="1" applyAlignment="1">
      <alignment/>
    </xf>
    <xf numFmtId="0" fontId="2" fillId="3" borderId="30" xfId="0" applyFont="1" applyFill="1" applyBorder="1" applyAlignment="1">
      <alignment/>
    </xf>
    <xf numFmtId="0" fontId="2" fillId="3" borderId="18" xfId="0" applyFont="1" applyFill="1" applyBorder="1" applyAlignment="1">
      <alignment/>
    </xf>
    <xf numFmtId="0" fontId="2" fillId="2" borderId="9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2" borderId="38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2" fillId="2" borderId="39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wrapText="1"/>
    </xf>
    <xf numFmtId="0" fontId="2" fillId="2" borderId="40" xfId="0" applyFont="1" applyFill="1" applyBorder="1" applyAlignment="1">
      <alignment/>
    </xf>
    <xf numFmtId="0" fontId="2" fillId="3" borderId="29" xfId="0" applyFont="1" applyFill="1" applyBorder="1" applyAlignment="1">
      <alignment/>
    </xf>
    <xf numFmtId="0" fontId="2" fillId="0" borderId="41" xfId="0" applyFont="1" applyBorder="1" applyAlignment="1">
      <alignment/>
    </xf>
    <xf numFmtId="0" fontId="2" fillId="2" borderId="42" xfId="0" applyFont="1" applyFill="1" applyBorder="1" applyAlignment="1">
      <alignment/>
    </xf>
    <xf numFmtId="0" fontId="2" fillId="0" borderId="3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2" borderId="0" xfId="0" applyFont="1" applyFill="1" applyBorder="1" applyAlignment="1">
      <alignment horizontal="center" wrapText="1"/>
    </xf>
    <xf numFmtId="0" fontId="2" fillId="0" borderId="20" xfId="0" applyFont="1" applyBorder="1" applyAlignment="1">
      <alignment horizontal="center" vertical="center"/>
    </xf>
    <xf numFmtId="0" fontId="2" fillId="2" borderId="43" xfId="0" applyFont="1" applyFill="1" applyBorder="1" applyAlignment="1">
      <alignment/>
    </xf>
    <xf numFmtId="0" fontId="2" fillId="0" borderId="44" xfId="0" applyFont="1" applyBorder="1" applyAlignment="1">
      <alignment/>
    </xf>
    <xf numFmtId="0" fontId="2" fillId="2" borderId="45" xfId="0" applyFont="1" applyFill="1" applyBorder="1" applyAlignment="1">
      <alignment/>
    </xf>
    <xf numFmtId="0" fontId="2" fillId="2" borderId="46" xfId="0" applyFont="1" applyFill="1" applyBorder="1" applyAlignment="1">
      <alignment/>
    </xf>
    <xf numFmtId="0" fontId="2" fillId="2" borderId="47" xfId="0" applyFont="1" applyFill="1" applyBorder="1" applyAlignment="1">
      <alignment/>
    </xf>
    <xf numFmtId="0" fontId="2" fillId="2" borderId="48" xfId="0" applyFont="1" applyFill="1" applyBorder="1" applyAlignment="1">
      <alignment horizontal="center" wrapText="1"/>
    </xf>
    <xf numFmtId="0" fontId="2" fillId="2" borderId="49" xfId="0" applyFont="1" applyFill="1" applyBorder="1" applyAlignment="1">
      <alignment horizontal="center" wrapText="1"/>
    </xf>
    <xf numFmtId="0" fontId="2" fillId="0" borderId="50" xfId="0" applyFont="1" applyBorder="1" applyAlignment="1">
      <alignment horizontal="center" vertical="center"/>
    </xf>
    <xf numFmtId="180" fontId="2" fillId="3" borderId="17" xfId="0" applyNumberFormat="1" applyFont="1" applyFill="1" applyBorder="1" applyAlignment="1">
      <alignment/>
    </xf>
    <xf numFmtId="0" fontId="4" fillId="2" borderId="7" xfId="0" applyFont="1" applyFill="1" applyBorder="1" applyAlignment="1">
      <alignment wrapText="1"/>
    </xf>
    <xf numFmtId="0" fontId="4" fillId="2" borderId="1" xfId="0" applyFont="1" applyFill="1" applyBorder="1" applyAlignment="1">
      <alignment vertical="top" wrapText="1"/>
    </xf>
    <xf numFmtId="0" fontId="4" fillId="2" borderId="2" xfId="0" applyFont="1" applyFill="1" applyBorder="1" applyAlignment="1">
      <alignment vertical="top" wrapText="1"/>
    </xf>
    <xf numFmtId="0" fontId="4" fillId="2" borderId="2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center" textRotation="255"/>
    </xf>
    <xf numFmtId="0" fontId="4" fillId="0" borderId="9" xfId="0" applyFont="1" applyFill="1" applyBorder="1" applyAlignment="1">
      <alignment horizontal="center" wrapText="1"/>
    </xf>
    <xf numFmtId="187" fontId="2" fillId="2" borderId="1" xfId="0" applyNumberFormat="1" applyFont="1" applyFill="1" applyBorder="1" applyAlignment="1">
      <alignment/>
    </xf>
    <xf numFmtId="187" fontId="2" fillId="2" borderId="2" xfId="0" applyNumberFormat="1" applyFont="1" applyFill="1" applyBorder="1" applyAlignment="1">
      <alignment/>
    </xf>
    <xf numFmtId="187" fontId="2" fillId="2" borderId="12" xfId="0" applyNumberFormat="1" applyFont="1" applyFill="1" applyBorder="1" applyAlignment="1">
      <alignment/>
    </xf>
    <xf numFmtId="187" fontId="2" fillId="2" borderId="23" xfId="0" applyNumberFormat="1" applyFont="1" applyFill="1" applyBorder="1" applyAlignment="1">
      <alignment/>
    </xf>
    <xf numFmtId="187" fontId="2" fillId="3" borderId="27" xfId="0" applyNumberFormat="1" applyFont="1" applyFill="1" applyBorder="1" applyAlignment="1">
      <alignment/>
    </xf>
    <xf numFmtId="187" fontId="2" fillId="2" borderId="7" xfId="0" applyNumberFormat="1" applyFont="1" applyFill="1" applyBorder="1" applyAlignment="1">
      <alignment/>
    </xf>
    <xf numFmtId="187" fontId="2" fillId="2" borderId="8" xfId="0" applyNumberFormat="1" applyFont="1" applyFill="1" applyBorder="1" applyAlignment="1">
      <alignment/>
    </xf>
    <xf numFmtId="187" fontId="2" fillId="5" borderId="51" xfId="0" applyNumberFormat="1" applyFont="1" applyFill="1" applyBorder="1" applyAlignment="1">
      <alignment/>
    </xf>
    <xf numFmtId="187" fontId="2" fillId="3" borderId="51" xfId="0" applyNumberFormat="1" applyFont="1" applyFill="1" applyBorder="1" applyAlignment="1">
      <alignment/>
    </xf>
    <xf numFmtId="187" fontId="2" fillId="2" borderId="5" xfId="0" applyNumberFormat="1" applyFont="1" applyFill="1" applyBorder="1" applyAlignment="1">
      <alignment/>
    </xf>
    <xf numFmtId="187" fontId="2" fillId="2" borderId="6" xfId="0" applyNumberFormat="1" applyFont="1" applyFill="1" applyBorder="1" applyAlignment="1">
      <alignment/>
    </xf>
    <xf numFmtId="187" fontId="2" fillId="2" borderId="11" xfId="0" applyNumberFormat="1" applyFont="1" applyFill="1" applyBorder="1" applyAlignment="1">
      <alignment/>
    </xf>
    <xf numFmtId="187" fontId="2" fillId="2" borderId="22" xfId="0" applyNumberFormat="1" applyFont="1" applyFill="1" applyBorder="1" applyAlignment="1">
      <alignment/>
    </xf>
    <xf numFmtId="187" fontId="2" fillId="3" borderId="13" xfId="0" applyNumberFormat="1" applyFont="1" applyFill="1" applyBorder="1" applyAlignment="1">
      <alignment/>
    </xf>
    <xf numFmtId="188" fontId="2" fillId="2" borderId="5" xfId="0" applyNumberFormat="1" applyFont="1" applyFill="1" applyBorder="1" applyAlignment="1">
      <alignment/>
    </xf>
    <xf numFmtId="188" fontId="2" fillId="2" borderId="6" xfId="0" applyNumberFormat="1" applyFont="1" applyFill="1" applyBorder="1" applyAlignment="1">
      <alignment/>
    </xf>
    <xf numFmtId="0" fontId="2" fillId="0" borderId="48" xfId="0" applyFont="1" applyBorder="1" applyAlignment="1">
      <alignment horizontal="center" vertical="center" textRotation="255"/>
    </xf>
    <xf numFmtId="0" fontId="2" fillId="0" borderId="1" xfId="0" applyFont="1" applyBorder="1" applyAlignment="1">
      <alignment horizontal="center" vertical="center" textRotation="255" wrapText="1"/>
    </xf>
    <xf numFmtId="0" fontId="2" fillId="0" borderId="0" xfId="0" applyFont="1" applyBorder="1" applyAlignment="1">
      <alignment horizontal="center" vertical="center" textRotation="255"/>
    </xf>
    <xf numFmtId="0" fontId="2" fillId="0" borderId="3" xfId="0" applyFont="1" applyBorder="1" applyAlignment="1">
      <alignment horizontal="center" vertical="center" textRotation="255"/>
    </xf>
    <xf numFmtId="0" fontId="2" fillId="0" borderId="7" xfId="0" applyFont="1" applyBorder="1" applyAlignment="1">
      <alignment horizontal="center" vertical="center" textRotation="255"/>
    </xf>
    <xf numFmtId="0" fontId="2" fillId="2" borderId="3" xfId="0" applyFont="1" applyFill="1" applyBorder="1" applyAlignment="1">
      <alignment vertical="top" wrapText="1"/>
    </xf>
    <xf numFmtId="0" fontId="2" fillId="2" borderId="5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top" wrapText="1"/>
    </xf>
    <xf numFmtId="0" fontId="2" fillId="2" borderId="36" xfId="0" applyFont="1" applyFill="1" applyBorder="1" applyAlignment="1">
      <alignment vertical="top" wrapText="1"/>
    </xf>
    <xf numFmtId="0" fontId="2" fillId="0" borderId="5" xfId="0" applyFont="1" applyBorder="1" applyAlignment="1">
      <alignment vertical="top"/>
    </xf>
    <xf numFmtId="0" fontId="2" fillId="0" borderId="9" xfId="0" applyFont="1" applyBorder="1" applyAlignment="1">
      <alignment vertical="top"/>
    </xf>
    <xf numFmtId="0" fontId="2" fillId="2" borderId="5" xfId="0" applyFont="1" applyFill="1" applyBorder="1" applyAlignment="1">
      <alignment vertical="top"/>
    </xf>
    <xf numFmtId="0" fontId="2" fillId="2" borderId="9" xfId="0" applyFont="1" applyFill="1" applyBorder="1" applyAlignment="1">
      <alignment vertical="top"/>
    </xf>
    <xf numFmtId="0" fontId="2" fillId="2" borderId="1" xfId="0" applyFont="1" applyFill="1" applyBorder="1" applyAlignment="1">
      <alignment vertical="top"/>
    </xf>
    <xf numFmtId="0" fontId="2" fillId="2" borderId="7" xfId="0" applyFont="1" applyFill="1" applyBorder="1" applyAlignment="1">
      <alignment vertical="top"/>
    </xf>
    <xf numFmtId="0" fontId="2" fillId="2" borderId="3" xfId="0" applyFont="1" applyFill="1" applyBorder="1" applyAlignment="1">
      <alignment vertical="top"/>
    </xf>
    <xf numFmtId="0" fontId="2" fillId="2" borderId="52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vertical="top" wrapText="1"/>
    </xf>
    <xf numFmtId="186" fontId="2" fillId="2" borderId="9" xfId="0" applyNumberFormat="1" applyFont="1" applyFill="1" applyBorder="1" applyAlignment="1">
      <alignment/>
    </xf>
    <xf numFmtId="186" fontId="2" fillId="2" borderId="10" xfId="0" applyNumberFormat="1" applyFont="1" applyFill="1" applyBorder="1" applyAlignment="1">
      <alignment/>
    </xf>
    <xf numFmtId="186" fontId="0" fillId="2" borderId="16" xfId="0" applyNumberFormat="1" applyFont="1" applyFill="1" applyBorder="1" applyAlignment="1">
      <alignment/>
    </xf>
    <xf numFmtId="57" fontId="2" fillId="2" borderId="1" xfId="0" applyNumberFormat="1" applyFont="1" applyFill="1" applyBorder="1" applyAlignment="1">
      <alignment vertical="top"/>
    </xf>
    <xf numFmtId="186" fontId="2" fillId="2" borderId="9" xfId="0" applyNumberFormat="1" applyFont="1" applyFill="1" applyBorder="1" applyAlignment="1">
      <alignment vertical="top"/>
    </xf>
    <xf numFmtId="0" fontId="2" fillId="2" borderId="1" xfId="0" applyNumberFormat="1" applyFont="1" applyFill="1" applyBorder="1" applyAlignment="1">
      <alignment vertical="top"/>
    </xf>
    <xf numFmtId="57" fontId="2" fillId="2" borderId="1" xfId="0" applyNumberFormat="1" applyFont="1" applyFill="1" applyBorder="1" applyAlignment="1">
      <alignment horizontal="right" vertical="top" shrinkToFit="1"/>
    </xf>
    <xf numFmtId="0" fontId="2" fillId="0" borderId="1" xfId="0" applyFont="1" applyBorder="1" applyAlignment="1">
      <alignment vertical="top" wrapText="1"/>
    </xf>
    <xf numFmtId="57" fontId="2" fillId="2" borderId="5" xfId="0" applyNumberFormat="1" applyFont="1" applyFill="1" applyBorder="1" applyAlignment="1">
      <alignment vertical="top"/>
    </xf>
    <xf numFmtId="179" fontId="2" fillId="3" borderId="1" xfId="0" applyNumberFormat="1" applyFont="1" applyFill="1" applyBorder="1" applyAlignment="1">
      <alignment vertical="top"/>
    </xf>
    <xf numFmtId="0" fontId="2" fillId="2" borderId="25" xfId="0" applyFont="1" applyFill="1" applyBorder="1" applyAlignment="1">
      <alignment vertical="top"/>
    </xf>
    <xf numFmtId="179" fontId="2" fillId="3" borderId="9" xfId="0" applyNumberFormat="1" applyFont="1" applyFill="1" applyBorder="1" applyAlignment="1">
      <alignment vertical="top"/>
    </xf>
    <xf numFmtId="187" fontId="2" fillId="2" borderId="25" xfId="0" applyNumberFormat="1" applyFont="1" applyFill="1" applyBorder="1" applyAlignment="1">
      <alignment/>
    </xf>
    <xf numFmtId="187" fontId="2" fillId="2" borderId="3" xfId="0" applyNumberFormat="1" applyFont="1" applyFill="1" applyBorder="1" applyAlignment="1">
      <alignment/>
    </xf>
    <xf numFmtId="187" fontId="2" fillId="2" borderId="25" xfId="0" applyNumberFormat="1" applyFont="1" applyFill="1" applyBorder="1" applyAlignment="1">
      <alignment vertical="top"/>
    </xf>
    <xf numFmtId="187" fontId="2" fillId="2" borderId="3" xfId="0" applyNumberFormat="1" applyFont="1" applyFill="1" applyBorder="1" applyAlignment="1">
      <alignment vertical="top"/>
    </xf>
    <xf numFmtId="187" fontId="2" fillId="2" borderId="53" xfId="0" applyNumberFormat="1" applyFont="1" applyFill="1" applyBorder="1" applyAlignment="1">
      <alignment/>
    </xf>
    <xf numFmtId="187" fontId="2" fillId="2" borderId="4" xfId="0" applyNumberFormat="1" applyFont="1" applyFill="1" applyBorder="1" applyAlignment="1">
      <alignment/>
    </xf>
    <xf numFmtId="186" fontId="2" fillId="2" borderId="25" xfId="0" applyNumberFormat="1" applyFont="1" applyFill="1" applyBorder="1" applyAlignment="1">
      <alignment/>
    </xf>
    <xf numFmtId="186" fontId="2" fillId="2" borderId="1" xfId="0" applyNumberFormat="1" applyFont="1" applyFill="1" applyBorder="1" applyAlignment="1">
      <alignment/>
    </xf>
    <xf numFmtId="186" fontId="2" fillId="2" borderId="3" xfId="0" applyNumberFormat="1" applyFont="1" applyFill="1" applyBorder="1" applyAlignment="1">
      <alignment/>
    </xf>
    <xf numFmtId="186" fontId="2" fillId="2" borderId="53" xfId="0" applyNumberFormat="1" applyFont="1" applyFill="1" applyBorder="1" applyAlignment="1">
      <alignment/>
    </xf>
    <xf numFmtId="186" fontId="2" fillId="2" borderId="2" xfId="0" applyNumberFormat="1" applyFont="1" applyFill="1" applyBorder="1" applyAlignment="1">
      <alignment/>
    </xf>
    <xf numFmtId="186" fontId="2" fillId="2" borderId="4" xfId="0" applyNumberFormat="1" applyFont="1" applyFill="1" applyBorder="1" applyAlignment="1">
      <alignment/>
    </xf>
    <xf numFmtId="186" fontId="2" fillId="3" borderId="30" xfId="0" applyNumberFormat="1" applyFont="1" applyFill="1" applyBorder="1" applyAlignment="1">
      <alignment/>
    </xf>
    <xf numFmtId="186" fontId="2" fillId="3" borderId="27" xfId="0" applyNumberFormat="1" applyFont="1" applyFill="1" applyBorder="1" applyAlignment="1">
      <alignment/>
    </xf>
    <xf numFmtId="186" fontId="2" fillId="2" borderId="3" xfId="0" applyNumberFormat="1" applyFont="1" applyFill="1" applyBorder="1" applyAlignment="1">
      <alignment vertical="top"/>
    </xf>
    <xf numFmtId="188" fontId="2" fillId="0" borderId="1" xfId="0" applyNumberFormat="1" applyFont="1" applyBorder="1" applyAlignment="1">
      <alignment/>
    </xf>
    <xf numFmtId="188" fontId="2" fillId="0" borderId="9" xfId="0" applyNumberFormat="1" applyFont="1" applyBorder="1" applyAlignment="1">
      <alignment/>
    </xf>
    <xf numFmtId="188" fontId="2" fillId="0" borderId="1" xfId="0" applyNumberFormat="1" applyFont="1" applyBorder="1" applyAlignment="1">
      <alignment vertical="top"/>
    </xf>
    <xf numFmtId="188" fontId="2" fillId="0" borderId="9" xfId="0" applyNumberFormat="1" applyFont="1" applyBorder="1" applyAlignment="1">
      <alignment vertical="top"/>
    </xf>
    <xf numFmtId="188" fontId="2" fillId="2" borderId="5" xfId="0" applyNumberFormat="1" applyFont="1" applyFill="1" applyBorder="1" applyAlignment="1">
      <alignment vertical="top"/>
    </xf>
    <xf numFmtId="188" fontId="2" fillId="0" borderId="2" xfId="0" applyNumberFormat="1" applyFont="1" applyBorder="1" applyAlignment="1">
      <alignment/>
    </xf>
    <xf numFmtId="188" fontId="2" fillId="0" borderId="10" xfId="0" applyNumberFormat="1" applyFont="1" applyBorder="1" applyAlignment="1">
      <alignment/>
    </xf>
    <xf numFmtId="188" fontId="2" fillId="2" borderId="12" xfId="0" applyNumberFormat="1" applyFont="1" applyFill="1" applyBorder="1" applyAlignment="1">
      <alignment/>
    </xf>
    <xf numFmtId="188" fontId="2" fillId="3" borderId="17" xfId="0" applyNumberFormat="1" applyFont="1" applyFill="1" applyBorder="1" applyAlignment="1">
      <alignment/>
    </xf>
    <xf numFmtId="188" fontId="2" fillId="3" borderId="13" xfId="0" applyNumberFormat="1" applyFont="1" applyFill="1" applyBorder="1" applyAlignment="1">
      <alignment/>
    </xf>
    <xf numFmtId="188" fontId="2" fillId="2" borderId="5" xfId="0" applyNumberFormat="1" applyFont="1" applyFill="1" applyBorder="1" applyAlignment="1">
      <alignment/>
    </xf>
    <xf numFmtId="186" fontId="2" fillId="2" borderId="3" xfId="0" applyNumberFormat="1" applyFont="1" applyFill="1" applyBorder="1" applyAlignment="1">
      <alignment/>
    </xf>
    <xf numFmtId="179" fontId="2" fillId="3" borderId="18" xfId="0" applyNumberFormat="1" applyFont="1" applyFill="1" applyBorder="1" applyAlignment="1">
      <alignment/>
    </xf>
    <xf numFmtId="0" fontId="2" fillId="0" borderId="30" xfId="0" applyFont="1" applyBorder="1" applyAlignment="1">
      <alignment horizontal="center"/>
    </xf>
    <xf numFmtId="0" fontId="0" fillId="0" borderId="30" xfId="0" applyBorder="1" applyAlignment="1">
      <alignment horizontal="center"/>
    </xf>
    <xf numFmtId="0" fontId="2" fillId="0" borderId="54" xfId="0" applyFont="1" applyBorder="1" applyAlignment="1">
      <alignment horizontal="center" vertical="center" textRotation="255" wrapText="1"/>
    </xf>
    <xf numFmtId="0" fontId="2" fillId="0" borderId="5" xfId="0" applyFont="1" applyBorder="1" applyAlignment="1">
      <alignment horizontal="center" vertical="center" textRotation="255" wrapText="1"/>
    </xf>
    <xf numFmtId="0" fontId="2" fillId="2" borderId="55" xfId="0" applyFont="1" applyFill="1" applyBorder="1" applyAlignment="1">
      <alignment horizontal="center" vertical="center" textRotation="255"/>
    </xf>
    <xf numFmtId="0" fontId="2" fillId="2" borderId="56" xfId="0" applyFont="1" applyFill="1" applyBorder="1" applyAlignment="1">
      <alignment horizontal="center" vertical="center" textRotation="255"/>
    </xf>
    <xf numFmtId="0" fontId="2" fillId="2" borderId="19" xfId="0" applyFont="1" applyFill="1" applyBorder="1" applyAlignment="1">
      <alignment horizontal="center" vertical="center" textRotation="255"/>
    </xf>
    <xf numFmtId="0" fontId="2" fillId="2" borderId="34" xfId="0" applyFont="1" applyFill="1" applyBorder="1" applyAlignment="1">
      <alignment horizontal="center" vertical="center" textRotation="255" shrinkToFit="1"/>
    </xf>
    <xf numFmtId="0" fontId="2" fillId="2" borderId="9" xfId="0" applyFont="1" applyFill="1" applyBorder="1" applyAlignment="1">
      <alignment horizontal="center" vertical="center" textRotation="255" shrinkToFit="1"/>
    </xf>
    <xf numFmtId="0" fontId="2" fillId="0" borderId="57" xfId="0" applyFont="1" applyBorder="1" applyAlignment="1">
      <alignment horizontal="center" vertical="center" textRotation="255" wrapText="1"/>
    </xf>
    <xf numFmtId="0" fontId="2" fillId="0" borderId="58" xfId="0" applyFont="1" applyBorder="1" applyAlignment="1">
      <alignment horizontal="center" vertical="center" textRotation="255" wrapText="1"/>
    </xf>
    <xf numFmtId="0" fontId="2" fillId="0" borderId="21" xfId="0" applyFont="1" applyBorder="1" applyAlignment="1">
      <alignment horizontal="center" vertical="center" textRotation="255" wrapText="1"/>
    </xf>
    <xf numFmtId="0" fontId="2" fillId="2" borderId="3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55" xfId="0" applyFont="1" applyFill="1" applyBorder="1" applyAlignment="1">
      <alignment horizontal="center" vertical="center" wrapText="1"/>
    </xf>
    <xf numFmtId="0" fontId="2" fillId="2" borderId="56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186" fontId="2" fillId="2" borderId="57" xfId="0" applyNumberFormat="1" applyFont="1" applyFill="1" applyBorder="1" applyAlignment="1">
      <alignment horizontal="center" vertical="center" textRotation="255" wrapText="1"/>
    </xf>
    <xf numFmtId="186" fontId="0" fillId="0" borderId="58" xfId="0" applyNumberFormat="1" applyBorder="1" applyAlignment="1">
      <alignment horizontal="center" vertical="center" textRotation="255" wrapText="1"/>
    </xf>
    <xf numFmtId="186" fontId="0" fillId="0" borderId="21" xfId="0" applyNumberFormat="1" applyBorder="1" applyAlignment="1">
      <alignment horizontal="center" vertical="center" textRotation="255" wrapText="1"/>
    </xf>
    <xf numFmtId="186" fontId="2" fillId="2" borderId="55" xfId="0" applyNumberFormat="1" applyFont="1" applyFill="1" applyBorder="1" applyAlignment="1">
      <alignment horizontal="center" vertical="center" textRotation="255" wrapText="1"/>
    </xf>
    <xf numFmtId="186" fontId="2" fillId="2" borderId="56" xfId="0" applyNumberFormat="1" applyFont="1" applyFill="1" applyBorder="1" applyAlignment="1">
      <alignment horizontal="center" vertical="center" textRotation="255" wrapText="1"/>
    </xf>
    <xf numFmtId="186" fontId="2" fillId="2" borderId="19" xfId="0" applyNumberFormat="1" applyFont="1" applyFill="1" applyBorder="1" applyAlignment="1">
      <alignment horizontal="center" vertical="center" textRotation="255" wrapText="1"/>
    </xf>
    <xf numFmtId="0" fontId="2" fillId="2" borderId="25" xfId="0" applyFont="1" applyFill="1" applyBorder="1" applyAlignment="1">
      <alignment horizontal="center" vertical="center" wrapText="1"/>
    </xf>
    <xf numFmtId="186" fontId="2" fillId="2" borderId="59" xfId="0" applyNumberFormat="1" applyFont="1" applyFill="1" applyBorder="1" applyAlignment="1">
      <alignment horizontal="center" vertical="center" textRotation="255" wrapText="1"/>
    </xf>
    <xf numFmtId="186" fontId="2" fillId="2" borderId="60" xfId="0" applyNumberFormat="1" applyFont="1" applyFill="1" applyBorder="1" applyAlignment="1">
      <alignment horizontal="center" vertical="center" textRotation="255" wrapText="1"/>
    </xf>
    <xf numFmtId="186" fontId="2" fillId="2" borderId="38" xfId="0" applyNumberFormat="1" applyFont="1" applyFill="1" applyBorder="1" applyAlignment="1">
      <alignment horizontal="center" vertical="center" textRotation="255" wrapText="1"/>
    </xf>
    <xf numFmtId="186" fontId="2" fillId="2" borderId="57" xfId="0" applyNumberFormat="1" applyFont="1" applyFill="1" applyBorder="1" applyAlignment="1">
      <alignment horizontal="center" vertical="center" textRotation="255" shrinkToFit="1"/>
    </xf>
    <xf numFmtId="186" fontId="2" fillId="2" borderId="58" xfId="0" applyNumberFormat="1" applyFont="1" applyFill="1" applyBorder="1" applyAlignment="1">
      <alignment horizontal="center" vertical="center" textRotation="255" shrinkToFit="1"/>
    </xf>
    <xf numFmtId="186" fontId="2" fillId="2" borderId="21" xfId="0" applyNumberFormat="1" applyFont="1" applyFill="1" applyBorder="1" applyAlignment="1">
      <alignment horizontal="center" vertical="center" textRotation="255" shrinkToFit="1"/>
    </xf>
    <xf numFmtId="0" fontId="2" fillId="2" borderId="61" xfId="0" applyFont="1" applyFill="1" applyBorder="1" applyAlignment="1">
      <alignment horizontal="center" vertical="center" wrapText="1"/>
    </xf>
    <xf numFmtId="0" fontId="2" fillId="2" borderId="50" xfId="0" applyFont="1" applyFill="1" applyBorder="1" applyAlignment="1">
      <alignment horizontal="center" vertical="center" wrapText="1"/>
    </xf>
    <xf numFmtId="0" fontId="2" fillId="2" borderId="62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4" fillId="2" borderId="63" xfId="0" applyFont="1" applyFill="1" applyBorder="1" applyAlignment="1">
      <alignment horizontal="center" vertical="center" wrapText="1"/>
    </xf>
    <xf numFmtId="0" fontId="0" fillId="0" borderId="64" xfId="0" applyBorder="1" applyAlignment="1">
      <alignment/>
    </xf>
    <xf numFmtId="0" fontId="0" fillId="0" borderId="47" xfId="0" applyBorder="1" applyAlignment="1">
      <alignment/>
    </xf>
    <xf numFmtId="0" fontId="2" fillId="2" borderId="48" xfId="0" applyFont="1" applyFill="1" applyBorder="1" applyAlignment="1">
      <alignment horizontal="center" vertical="center" wrapText="1"/>
    </xf>
    <xf numFmtId="0" fontId="2" fillId="2" borderId="39" xfId="0" applyFont="1" applyFill="1" applyBorder="1" applyAlignment="1">
      <alignment horizontal="center" vertical="center"/>
    </xf>
    <xf numFmtId="0" fontId="2" fillId="0" borderId="65" xfId="0" applyFont="1" applyBorder="1" applyAlignment="1">
      <alignment horizontal="center" vertical="center" wrapText="1"/>
    </xf>
    <xf numFmtId="0" fontId="2" fillId="2" borderId="65" xfId="0" applyFont="1" applyFill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 textRotation="255"/>
    </xf>
    <xf numFmtId="0" fontId="2" fillId="0" borderId="56" xfId="0" applyFont="1" applyBorder="1" applyAlignment="1">
      <alignment horizontal="center" vertical="center" textRotation="255"/>
    </xf>
    <xf numFmtId="0" fontId="2" fillId="0" borderId="19" xfId="0" applyFont="1" applyBorder="1" applyAlignment="1">
      <alignment horizontal="center" vertical="center" textRotation="255"/>
    </xf>
    <xf numFmtId="0" fontId="0" fillId="0" borderId="58" xfId="0" applyBorder="1" applyAlignment="1">
      <alignment/>
    </xf>
    <xf numFmtId="0" fontId="0" fillId="0" borderId="21" xfId="0" applyBorder="1" applyAlignment="1">
      <alignment/>
    </xf>
    <xf numFmtId="0" fontId="2" fillId="2" borderId="55" xfId="0" applyFont="1" applyFill="1" applyBorder="1" applyAlignment="1">
      <alignment horizontal="center" vertical="distributed" textRotation="255"/>
    </xf>
    <xf numFmtId="0" fontId="2" fillId="2" borderId="56" xfId="0" applyFont="1" applyFill="1" applyBorder="1" applyAlignment="1">
      <alignment horizontal="center" vertical="distributed" textRotation="255"/>
    </xf>
    <xf numFmtId="0" fontId="2" fillId="2" borderId="19" xfId="0" applyFont="1" applyFill="1" applyBorder="1" applyAlignment="1">
      <alignment horizontal="center" vertical="distributed" textRotation="255"/>
    </xf>
    <xf numFmtId="0" fontId="2" fillId="2" borderId="57" xfId="0" applyFont="1" applyFill="1" applyBorder="1" applyAlignment="1">
      <alignment horizontal="center" vertical="center" textRotation="255"/>
    </xf>
    <xf numFmtId="0" fontId="2" fillId="2" borderId="58" xfId="0" applyFont="1" applyFill="1" applyBorder="1" applyAlignment="1">
      <alignment horizontal="center" vertical="center" textRotation="255"/>
    </xf>
    <xf numFmtId="0" fontId="2" fillId="2" borderId="21" xfId="0" applyFont="1" applyFill="1" applyBorder="1" applyAlignment="1">
      <alignment horizontal="center" vertical="center" textRotation="255"/>
    </xf>
    <xf numFmtId="0" fontId="2" fillId="0" borderId="10" xfId="0" applyFont="1" applyBorder="1" applyAlignment="1">
      <alignment horizontal="center" textRotation="255"/>
    </xf>
    <xf numFmtId="0" fontId="2" fillId="0" borderId="21" xfId="0" applyFont="1" applyBorder="1" applyAlignment="1">
      <alignment horizontal="center" textRotation="255"/>
    </xf>
    <xf numFmtId="0" fontId="2" fillId="2" borderId="5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2" borderId="62" xfId="0" applyFont="1" applyFill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textRotation="255"/>
    </xf>
    <xf numFmtId="0" fontId="2" fillId="0" borderId="38" xfId="0" applyFont="1" applyBorder="1" applyAlignment="1">
      <alignment horizontal="center" textRotation="255"/>
    </xf>
    <xf numFmtId="0" fontId="2" fillId="0" borderId="62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2" xfId="0" applyFont="1" applyBorder="1" applyAlignment="1">
      <alignment wrapText="1"/>
    </xf>
    <xf numFmtId="0" fontId="2" fillId="0" borderId="38" xfId="0" applyFont="1" applyBorder="1" applyAlignment="1">
      <alignment wrapText="1"/>
    </xf>
    <xf numFmtId="0" fontId="2" fillId="0" borderId="2" xfId="0" applyFont="1" applyBorder="1" applyAlignment="1">
      <alignment horizontal="center" wrapText="1"/>
    </xf>
    <xf numFmtId="0" fontId="2" fillId="0" borderId="38" xfId="0" applyFont="1" applyBorder="1" applyAlignment="1">
      <alignment/>
    </xf>
    <xf numFmtId="0" fontId="2" fillId="2" borderId="2" xfId="0" applyFont="1" applyFill="1" applyBorder="1" applyAlignment="1">
      <alignment horizontal="center" textRotation="255"/>
    </xf>
    <xf numFmtId="0" fontId="2" fillId="2" borderId="38" xfId="0" applyFont="1" applyFill="1" applyBorder="1" applyAlignment="1">
      <alignment horizontal="center" textRotation="255"/>
    </xf>
    <xf numFmtId="0" fontId="2" fillId="0" borderId="60" xfId="0" applyFont="1" applyBorder="1" applyAlignment="1">
      <alignment horizontal="left" wrapText="1"/>
    </xf>
    <xf numFmtId="0" fontId="2" fillId="0" borderId="38" xfId="0" applyFont="1" applyBorder="1" applyAlignment="1">
      <alignment horizontal="left" wrapText="1"/>
    </xf>
    <xf numFmtId="0" fontId="2" fillId="0" borderId="10" xfId="0" applyFont="1" applyBorder="1" applyAlignment="1">
      <alignment horizontal="center" wrapText="1"/>
    </xf>
    <xf numFmtId="0" fontId="2" fillId="0" borderId="21" xfId="0" applyFont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2" fillId="0" borderId="19" xfId="0" applyFont="1" applyBorder="1" applyAlignment="1">
      <alignment/>
    </xf>
    <xf numFmtId="0" fontId="2" fillId="2" borderId="2" xfId="0" applyFont="1" applyFill="1" applyBorder="1" applyAlignment="1">
      <alignment horizontal="center" wrapText="1"/>
    </xf>
    <xf numFmtId="0" fontId="2" fillId="0" borderId="38" xfId="0" applyFont="1" applyBorder="1" applyAlignment="1">
      <alignment/>
    </xf>
    <xf numFmtId="0" fontId="2" fillId="2" borderId="2" xfId="0" applyFont="1" applyFill="1" applyBorder="1" applyAlignment="1">
      <alignment textRotation="255"/>
    </xf>
    <xf numFmtId="0" fontId="2" fillId="2" borderId="38" xfId="0" applyFont="1" applyFill="1" applyBorder="1" applyAlignment="1">
      <alignment textRotation="255"/>
    </xf>
    <xf numFmtId="0" fontId="2" fillId="2" borderId="2" xfId="0" applyFont="1" applyFill="1" applyBorder="1" applyAlignment="1">
      <alignment horizontal="center" textRotation="255" wrapText="1"/>
    </xf>
    <xf numFmtId="0" fontId="2" fillId="0" borderId="60" xfId="0" applyFont="1" applyBorder="1" applyAlignment="1">
      <alignment horizontal="center" wrapText="1"/>
    </xf>
    <xf numFmtId="0" fontId="2" fillId="0" borderId="38" xfId="0" applyFont="1" applyBorder="1" applyAlignment="1">
      <alignment horizontal="center" wrapText="1"/>
    </xf>
    <xf numFmtId="58" fontId="8" fillId="0" borderId="31" xfId="0" applyNumberFormat="1" applyFont="1" applyBorder="1" applyAlignment="1">
      <alignment horizontal="center" vertical="center"/>
    </xf>
    <xf numFmtId="58" fontId="8" fillId="0" borderId="32" xfId="0" applyNumberFormat="1" applyFont="1" applyBorder="1" applyAlignment="1">
      <alignment horizontal="center" vertical="center"/>
    </xf>
    <xf numFmtId="0" fontId="2" fillId="2" borderId="29" xfId="0" applyFont="1" applyFill="1" applyBorder="1" applyAlignment="1">
      <alignment horizontal="center"/>
    </xf>
    <xf numFmtId="0" fontId="0" fillId="0" borderId="66" xfId="0" applyBorder="1" applyAlignment="1">
      <alignment horizontal="center"/>
    </xf>
    <xf numFmtId="0" fontId="4" fillId="2" borderId="62" xfId="0" applyFont="1" applyFill="1" applyBorder="1" applyAlignment="1">
      <alignment vertical="center" wrapText="1"/>
    </xf>
    <xf numFmtId="0" fontId="4" fillId="2" borderId="61" xfId="0" applyFont="1" applyFill="1" applyBorder="1" applyAlignment="1">
      <alignment vertical="center" wrapText="1"/>
    </xf>
    <xf numFmtId="0" fontId="4" fillId="2" borderId="50" xfId="0" applyFont="1" applyFill="1" applyBorder="1" applyAlignment="1">
      <alignment vertical="center" wrapText="1"/>
    </xf>
    <xf numFmtId="0" fontId="4" fillId="2" borderId="4" xfId="0" applyFont="1" applyFill="1" applyBorder="1" applyAlignment="1">
      <alignment vertical="center" textRotation="255"/>
    </xf>
    <xf numFmtId="0" fontId="4" fillId="2" borderId="20" xfId="0" applyFont="1" applyFill="1" applyBorder="1" applyAlignment="1">
      <alignment vertical="center" textRotation="255"/>
    </xf>
    <xf numFmtId="0" fontId="4" fillId="2" borderId="10" xfId="0" applyFont="1" applyFill="1" applyBorder="1" applyAlignment="1">
      <alignment horizontal="center" wrapText="1"/>
    </xf>
    <xf numFmtId="0" fontId="4" fillId="2" borderId="21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 wrapText="1"/>
    </xf>
    <xf numFmtId="0" fontId="0" fillId="0" borderId="19" xfId="0" applyBorder="1" applyAlignment="1">
      <alignment/>
    </xf>
    <xf numFmtId="0" fontId="4" fillId="2" borderId="4" xfId="0" applyFont="1" applyFill="1" applyBorder="1" applyAlignment="1">
      <alignment vertical="center" textRotation="255" wrapText="1"/>
    </xf>
    <xf numFmtId="0" fontId="4" fillId="2" borderId="20" xfId="0" applyFont="1" applyFill="1" applyBorder="1" applyAlignment="1">
      <alignment vertical="center" textRotation="255" wrapText="1"/>
    </xf>
    <xf numFmtId="0" fontId="4" fillId="2" borderId="2" xfId="0" applyFont="1" applyFill="1" applyBorder="1" applyAlignment="1">
      <alignment horizontal="center" vertical="center" textRotation="255"/>
    </xf>
    <xf numFmtId="0" fontId="4" fillId="2" borderId="38" xfId="0" applyFont="1" applyFill="1" applyBorder="1" applyAlignment="1">
      <alignment horizontal="center" vertical="center" textRotation="255"/>
    </xf>
    <xf numFmtId="0" fontId="2" fillId="2" borderId="54" xfId="0" applyFont="1" applyFill="1" applyBorder="1" applyAlignment="1">
      <alignment horizontal="center" vertical="center" textRotation="255" shrinkToFit="1"/>
    </xf>
    <xf numFmtId="0" fontId="2" fillId="2" borderId="5" xfId="0" applyFont="1" applyFill="1" applyBorder="1" applyAlignment="1">
      <alignment horizontal="center" vertical="center" textRotation="255" shrinkToFit="1"/>
    </xf>
    <xf numFmtId="0" fontId="4" fillId="2" borderId="3" xfId="0" applyFont="1" applyFill="1" applyBorder="1" applyAlignment="1">
      <alignment horizontal="left" vertical="center"/>
    </xf>
    <xf numFmtId="0" fontId="4" fillId="2" borderId="25" xfId="0" applyFont="1" applyFill="1" applyBorder="1" applyAlignment="1">
      <alignment horizontal="left" vertical="center"/>
    </xf>
    <xf numFmtId="0" fontId="4" fillId="2" borderId="65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center" wrapText="1"/>
    </xf>
    <xf numFmtId="0" fontId="4" fillId="2" borderId="20" xfId="0" applyFont="1" applyFill="1" applyBorder="1" applyAlignment="1">
      <alignment horizontal="center"/>
    </xf>
    <xf numFmtId="0" fontId="4" fillId="2" borderId="40" xfId="0" applyFont="1" applyFill="1" applyBorder="1" applyAlignment="1">
      <alignment vertical="center" textRotation="255"/>
    </xf>
    <xf numFmtId="0" fontId="4" fillId="2" borderId="39" xfId="0" applyFont="1" applyFill="1" applyBorder="1" applyAlignment="1">
      <alignment vertical="center" textRotation="255"/>
    </xf>
    <xf numFmtId="0" fontId="9" fillId="0" borderId="29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4" fillId="2" borderId="62" xfId="0" applyFont="1" applyFill="1" applyBorder="1" applyAlignment="1">
      <alignment horizontal="center" vertical="center"/>
    </xf>
    <xf numFmtId="0" fontId="4" fillId="2" borderId="61" xfId="0" applyFont="1" applyFill="1" applyBorder="1" applyAlignment="1">
      <alignment horizontal="center" vertical="center"/>
    </xf>
    <xf numFmtId="0" fontId="4" fillId="2" borderId="50" xfId="0" applyFon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2">
    <dxf>
      <fill>
        <patternFill>
          <bgColor rgb="FFFFFFFF"/>
        </patternFill>
      </fill>
      <border/>
    </dxf>
    <dxf>
      <fill>
        <patternFill>
          <bgColor rgb="FFFF99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8"/>
  <sheetViews>
    <sheetView tabSelected="1" workbookViewId="0" topLeftCell="A1">
      <selection activeCell="A1" sqref="A1"/>
    </sheetView>
  </sheetViews>
  <sheetFormatPr defaultColWidth="9.00390625" defaultRowHeight="13.5"/>
  <cols>
    <col min="1" max="1" width="3.75390625" style="2" customWidth="1"/>
    <col min="2" max="2" width="5.375" style="2" customWidth="1"/>
    <col min="3" max="3" width="7.50390625" style="2" customWidth="1"/>
    <col min="4" max="4" width="9.75390625" style="2" customWidth="1"/>
    <col min="5" max="5" width="17.75390625" style="2" bestFit="1" customWidth="1"/>
    <col min="6" max="6" width="3.625" style="2" customWidth="1"/>
    <col min="7" max="7" width="3.50390625" style="2" customWidth="1"/>
    <col min="8" max="8" width="4.375" style="2" customWidth="1"/>
    <col min="9" max="9" width="4.125" style="2" customWidth="1"/>
    <col min="10" max="10" width="24.375" style="2" customWidth="1"/>
    <col min="11" max="12" width="8.125" style="2" customWidth="1"/>
    <col min="13" max="13" width="5.75390625" style="2" customWidth="1"/>
    <col min="14" max="14" width="31.75390625" style="2" customWidth="1"/>
    <col min="15" max="15" width="17.375" style="2" customWidth="1"/>
    <col min="16" max="16" width="5.25390625" style="2" customWidth="1"/>
    <col min="23" max="16384" width="9.00390625" style="2" customWidth="1"/>
  </cols>
  <sheetData>
    <row r="1" ht="16.5" customHeight="1">
      <c r="A1" s="2" t="s">
        <v>18</v>
      </c>
    </row>
    <row r="2" ht="22.5" customHeight="1">
      <c r="A2" s="41" t="s">
        <v>22</v>
      </c>
    </row>
    <row r="3" ht="9.75" customHeight="1" thickBot="1"/>
    <row r="4" spans="1:16" s="1" customFormat="1" ht="31.5" customHeight="1">
      <c r="A4" s="191" t="s">
        <v>35</v>
      </c>
      <c r="B4" s="198" t="s">
        <v>138</v>
      </c>
      <c r="C4" s="193" t="s">
        <v>36</v>
      </c>
      <c r="D4" s="196" t="s">
        <v>21</v>
      </c>
      <c r="E4" s="203" t="s">
        <v>172</v>
      </c>
      <c r="F4" s="213" t="s">
        <v>33</v>
      </c>
      <c r="G4" s="206" t="s">
        <v>34</v>
      </c>
      <c r="H4" s="209" t="s">
        <v>173</v>
      </c>
      <c r="I4" s="216" t="s">
        <v>3</v>
      </c>
      <c r="J4" s="219" t="s">
        <v>25</v>
      </c>
      <c r="K4" s="219"/>
      <c r="L4" s="219"/>
      <c r="M4" s="220"/>
      <c r="N4" s="221" t="s">
        <v>50</v>
      </c>
      <c r="O4" s="219"/>
      <c r="P4" s="220"/>
    </row>
    <row r="5" spans="1:16" s="84" customFormat="1" ht="24" customHeight="1">
      <c r="A5" s="192"/>
      <c r="B5" s="199"/>
      <c r="C5" s="194"/>
      <c r="D5" s="197"/>
      <c r="E5" s="204"/>
      <c r="F5" s="214"/>
      <c r="G5" s="207"/>
      <c r="H5" s="210"/>
      <c r="I5" s="217"/>
      <c r="J5" s="212" t="s">
        <v>11</v>
      </c>
      <c r="K5" s="212"/>
      <c r="L5" s="202"/>
      <c r="M5" s="83" t="s">
        <v>12</v>
      </c>
      <c r="N5" s="201" t="s">
        <v>13</v>
      </c>
      <c r="O5" s="202"/>
      <c r="P5" s="83" t="s">
        <v>12</v>
      </c>
    </row>
    <row r="6" spans="1:16" s="1" customFormat="1" ht="43.5" customHeight="1">
      <c r="A6" s="192"/>
      <c r="B6" s="200"/>
      <c r="C6" s="195"/>
      <c r="D6" s="197"/>
      <c r="E6" s="205"/>
      <c r="F6" s="215"/>
      <c r="G6" s="208"/>
      <c r="H6" s="211"/>
      <c r="I6" s="218"/>
      <c r="J6" s="147" t="s">
        <v>30</v>
      </c>
      <c r="K6" s="85" t="s">
        <v>5</v>
      </c>
      <c r="L6" s="85" t="s">
        <v>6</v>
      </c>
      <c r="M6" s="86" t="s">
        <v>174</v>
      </c>
      <c r="N6" s="87" t="s">
        <v>31</v>
      </c>
      <c r="O6" s="88" t="s">
        <v>32</v>
      </c>
      <c r="P6" s="86" t="s">
        <v>174</v>
      </c>
    </row>
    <row r="7" spans="1:16" ht="24.75" customHeight="1">
      <c r="A7" s="140">
        <v>47</v>
      </c>
      <c r="B7" s="141">
        <v>201</v>
      </c>
      <c r="C7" s="142" t="s">
        <v>53</v>
      </c>
      <c r="D7" s="143" t="s">
        <v>54</v>
      </c>
      <c r="E7" s="148" t="s">
        <v>55</v>
      </c>
      <c r="F7" s="146">
        <v>1</v>
      </c>
      <c r="G7" s="143">
        <v>2</v>
      </c>
      <c r="H7" s="142">
        <v>1</v>
      </c>
      <c r="I7" s="143">
        <v>1</v>
      </c>
      <c r="J7" s="152" t="s">
        <v>56</v>
      </c>
      <c r="K7" s="152">
        <v>38441</v>
      </c>
      <c r="L7" s="152">
        <v>38443</v>
      </c>
      <c r="M7" s="153" t="s">
        <v>57</v>
      </c>
      <c r="N7" s="139" t="s">
        <v>187</v>
      </c>
      <c r="O7" s="154" t="s">
        <v>200</v>
      </c>
      <c r="P7" s="153" t="s">
        <v>57</v>
      </c>
    </row>
    <row r="8" spans="1:16" ht="24.75" customHeight="1">
      <c r="A8" s="140">
        <v>47</v>
      </c>
      <c r="B8" s="141">
        <v>205</v>
      </c>
      <c r="C8" s="142" t="s">
        <v>53</v>
      </c>
      <c r="D8" s="143" t="s">
        <v>58</v>
      </c>
      <c r="E8" s="148" t="s">
        <v>59</v>
      </c>
      <c r="F8" s="146">
        <v>1</v>
      </c>
      <c r="G8" s="143">
        <v>2</v>
      </c>
      <c r="H8" s="142">
        <v>1</v>
      </c>
      <c r="I8" s="143">
        <v>1</v>
      </c>
      <c r="J8" s="142"/>
      <c r="K8" s="152"/>
      <c r="L8" s="152"/>
      <c r="M8" s="153">
        <v>2</v>
      </c>
      <c r="N8" s="139" t="s">
        <v>188</v>
      </c>
      <c r="O8" s="154" t="s">
        <v>175</v>
      </c>
      <c r="P8" s="153" t="s">
        <v>57</v>
      </c>
    </row>
    <row r="9" spans="1:16" ht="24.75" customHeight="1">
      <c r="A9" s="140">
        <v>47</v>
      </c>
      <c r="B9" s="141">
        <v>207</v>
      </c>
      <c r="C9" s="145" t="s">
        <v>53</v>
      </c>
      <c r="D9" s="146" t="s">
        <v>60</v>
      </c>
      <c r="E9" s="142" t="s">
        <v>61</v>
      </c>
      <c r="F9" s="146">
        <v>1</v>
      </c>
      <c r="G9" s="143">
        <v>2</v>
      </c>
      <c r="H9" s="142">
        <v>1</v>
      </c>
      <c r="I9" s="143">
        <v>1</v>
      </c>
      <c r="J9" s="142"/>
      <c r="K9" s="144"/>
      <c r="L9" s="144"/>
      <c r="M9" s="153">
        <v>1</v>
      </c>
      <c r="N9" s="139" t="s">
        <v>189</v>
      </c>
      <c r="O9" s="144" t="s">
        <v>176</v>
      </c>
      <c r="P9" s="153" t="s">
        <v>57</v>
      </c>
    </row>
    <row r="10" spans="1:16" ht="24.75" customHeight="1">
      <c r="A10" s="140">
        <v>47</v>
      </c>
      <c r="B10" s="141">
        <v>208</v>
      </c>
      <c r="C10" s="145" t="s">
        <v>53</v>
      </c>
      <c r="D10" s="146" t="s">
        <v>62</v>
      </c>
      <c r="E10" s="142" t="s">
        <v>63</v>
      </c>
      <c r="F10" s="146">
        <v>1</v>
      </c>
      <c r="G10" s="143">
        <v>2</v>
      </c>
      <c r="H10" s="142">
        <v>1</v>
      </c>
      <c r="I10" s="143">
        <v>1</v>
      </c>
      <c r="J10" s="152" t="s">
        <v>64</v>
      </c>
      <c r="K10" s="155">
        <v>39441</v>
      </c>
      <c r="L10" s="152">
        <v>39539</v>
      </c>
      <c r="M10" s="153" t="s">
        <v>57</v>
      </c>
      <c r="N10" s="148" t="s">
        <v>190</v>
      </c>
      <c r="O10" s="144" t="s">
        <v>176</v>
      </c>
      <c r="P10" s="153" t="s">
        <v>57</v>
      </c>
    </row>
    <row r="11" spans="1:16" ht="14.25" customHeight="1">
      <c r="A11" s="140">
        <v>47</v>
      </c>
      <c r="B11" s="141">
        <v>209</v>
      </c>
      <c r="C11" s="145" t="s">
        <v>53</v>
      </c>
      <c r="D11" s="146" t="s">
        <v>65</v>
      </c>
      <c r="E11" s="142" t="s">
        <v>66</v>
      </c>
      <c r="F11" s="146">
        <v>2</v>
      </c>
      <c r="G11" s="143">
        <v>2</v>
      </c>
      <c r="H11" s="142">
        <v>1</v>
      </c>
      <c r="I11" s="143">
        <v>1</v>
      </c>
      <c r="J11" s="142"/>
      <c r="K11" s="144"/>
      <c r="L11" s="144"/>
      <c r="M11" s="153">
        <v>2</v>
      </c>
      <c r="N11" s="148" t="s">
        <v>67</v>
      </c>
      <c r="O11" s="144" t="s">
        <v>175</v>
      </c>
      <c r="P11" s="153" t="s">
        <v>57</v>
      </c>
    </row>
    <row r="12" spans="1:16" ht="24">
      <c r="A12" s="140">
        <v>47</v>
      </c>
      <c r="B12" s="141">
        <v>210</v>
      </c>
      <c r="C12" s="145" t="s">
        <v>53</v>
      </c>
      <c r="D12" s="146" t="s">
        <v>68</v>
      </c>
      <c r="E12" s="142" t="s">
        <v>69</v>
      </c>
      <c r="F12" s="146">
        <v>1</v>
      </c>
      <c r="G12" s="143">
        <v>2</v>
      </c>
      <c r="H12" s="142">
        <v>1</v>
      </c>
      <c r="I12" s="143">
        <v>1</v>
      </c>
      <c r="J12" s="142"/>
      <c r="K12" s="144"/>
      <c r="L12" s="144"/>
      <c r="M12" s="153">
        <v>1</v>
      </c>
      <c r="N12" s="148" t="s">
        <v>191</v>
      </c>
      <c r="O12" s="144" t="s">
        <v>177</v>
      </c>
      <c r="P12" s="153" t="s">
        <v>57</v>
      </c>
    </row>
    <row r="13" spans="1:16" ht="24">
      <c r="A13" s="140">
        <v>47</v>
      </c>
      <c r="B13" s="141">
        <v>211</v>
      </c>
      <c r="C13" s="145" t="s">
        <v>53</v>
      </c>
      <c r="D13" s="146" t="s">
        <v>70</v>
      </c>
      <c r="E13" s="142" t="s">
        <v>71</v>
      </c>
      <c r="F13" s="146">
        <v>1</v>
      </c>
      <c r="G13" s="143">
        <v>2</v>
      </c>
      <c r="H13" s="142">
        <v>1</v>
      </c>
      <c r="I13" s="143">
        <v>1</v>
      </c>
      <c r="J13" s="142"/>
      <c r="K13" s="144"/>
      <c r="L13" s="144"/>
      <c r="M13" s="153">
        <v>2</v>
      </c>
      <c r="N13" s="148" t="s">
        <v>192</v>
      </c>
      <c r="O13" s="144" t="s">
        <v>178</v>
      </c>
      <c r="P13" s="153" t="s">
        <v>57</v>
      </c>
    </row>
    <row r="14" spans="1:16" ht="14.25" customHeight="1">
      <c r="A14" s="140">
        <v>47</v>
      </c>
      <c r="B14" s="141">
        <v>212</v>
      </c>
      <c r="C14" s="145" t="s">
        <v>53</v>
      </c>
      <c r="D14" s="146" t="s">
        <v>72</v>
      </c>
      <c r="E14" s="142" t="s">
        <v>73</v>
      </c>
      <c r="F14" s="146">
        <v>1</v>
      </c>
      <c r="G14" s="143">
        <v>2</v>
      </c>
      <c r="H14" s="142">
        <v>1</v>
      </c>
      <c r="I14" s="143">
        <v>1</v>
      </c>
      <c r="J14" s="142"/>
      <c r="K14" s="144"/>
      <c r="L14" s="144"/>
      <c r="M14" s="153">
        <v>2</v>
      </c>
      <c r="N14" s="148" t="s">
        <v>74</v>
      </c>
      <c r="O14" s="144" t="s">
        <v>179</v>
      </c>
      <c r="P14" s="153" t="s">
        <v>57</v>
      </c>
    </row>
    <row r="15" spans="1:16" ht="24">
      <c r="A15" s="140">
        <v>47</v>
      </c>
      <c r="B15" s="141">
        <v>213</v>
      </c>
      <c r="C15" s="145" t="s">
        <v>53</v>
      </c>
      <c r="D15" s="146" t="s">
        <v>75</v>
      </c>
      <c r="E15" s="142" t="s">
        <v>63</v>
      </c>
      <c r="F15" s="146">
        <v>1</v>
      </c>
      <c r="G15" s="143">
        <v>2</v>
      </c>
      <c r="H15" s="142">
        <v>1</v>
      </c>
      <c r="I15" s="143">
        <v>1</v>
      </c>
      <c r="J15" s="142"/>
      <c r="K15" s="144"/>
      <c r="L15" s="144"/>
      <c r="M15" s="153">
        <v>2</v>
      </c>
      <c r="N15" s="148" t="s">
        <v>193</v>
      </c>
      <c r="O15" s="144" t="s">
        <v>180</v>
      </c>
      <c r="P15" s="153" t="s">
        <v>57</v>
      </c>
    </row>
    <row r="16" spans="1:16" ht="24">
      <c r="A16" s="140">
        <v>47</v>
      </c>
      <c r="B16" s="141">
        <v>214</v>
      </c>
      <c r="C16" s="145" t="s">
        <v>53</v>
      </c>
      <c r="D16" s="146" t="s">
        <v>76</v>
      </c>
      <c r="E16" s="142" t="s">
        <v>77</v>
      </c>
      <c r="F16" s="146">
        <v>1</v>
      </c>
      <c r="G16" s="143">
        <v>2</v>
      </c>
      <c r="H16" s="142">
        <v>1</v>
      </c>
      <c r="I16" s="143">
        <v>1</v>
      </c>
      <c r="J16" s="142"/>
      <c r="K16" s="144"/>
      <c r="L16" s="144"/>
      <c r="M16" s="153">
        <v>2</v>
      </c>
      <c r="N16" s="148" t="s">
        <v>194</v>
      </c>
      <c r="O16" s="144" t="s">
        <v>181</v>
      </c>
      <c r="P16" s="153" t="s">
        <v>57</v>
      </c>
    </row>
    <row r="17" spans="1:16" ht="14.25" customHeight="1">
      <c r="A17" s="140">
        <v>47</v>
      </c>
      <c r="B17" s="141">
        <v>215</v>
      </c>
      <c r="C17" s="145" t="s">
        <v>53</v>
      </c>
      <c r="D17" s="146" t="s">
        <v>78</v>
      </c>
      <c r="E17" s="142" t="s">
        <v>79</v>
      </c>
      <c r="F17" s="146">
        <v>1</v>
      </c>
      <c r="G17" s="143">
        <v>2</v>
      </c>
      <c r="H17" s="142">
        <v>1</v>
      </c>
      <c r="I17" s="143">
        <v>1</v>
      </c>
      <c r="J17" s="142"/>
      <c r="K17" s="144"/>
      <c r="L17" s="144"/>
      <c r="M17" s="153">
        <v>2</v>
      </c>
      <c r="N17" s="148" t="s">
        <v>80</v>
      </c>
      <c r="O17" s="144" t="s">
        <v>182</v>
      </c>
      <c r="P17" s="153" t="s">
        <v>57</v>
      </c>
    </row>
    <row r="18" spans="1:16" ht="14.25" customHeight="1">
      <c r="A18" s="140">
        <v>47</v>
      </c>
      <c r="B18" s="141">
        <v>301</v>
      </c>
      <c r="C18" s="145" t="s">
        <v>53</v>
      </c>
      <c r="D18" s="146" t="s">
        <v>81</v>
      </c>
      <c r="E18" s="142" t="s">
        <v>82</v>
      </c>
      <c r="F18" s="146">
        <v>1</v>
      </c>
      <c r="G18" s="143">
        <v>2</v>
      </c>
      <c r="H18" s="142">
        <v>0</v>
      </c>
      <c r="I18" s="143">
        <v>0</v>
      </c>
      <c r="J18" s="142"/>
      <c r="K18" s="144"/>
      <c r="L18" s="144"/>
      <c r="M18" s="153">
        <v>0</v>
      </c>
      <c r="N18" s="148"/>
      <c r="O18" s="144" t="s">
        <v>57</v>
      </c>
      <c r="P18" s="153">
        <v>0</v>
      </c>
    </row>
    <row r="19" spans="1:16" ht="14.25" customHeight="1">
      <c r="A19" s="140">
        <v>47</v>
      </c>
      <c r="B19" s="141">
        <v>302</v>
      </c>
      <c r="C19" s="145" t="s">
        <v>53</v>
      </c>
      <c r="D19" s="146" t="s">
        <v>83</v>
      </c>
      <c r="E19" s="142" t="s">
        <v>82</v>
      </c>
      <c r="F19" s="146">
        <v>1</v>
      </c>
      <c r="G19" s="143">
        <v>2</v>
      </c>
      <c r="H19" s="142">
        <v>0</v>
      </c>
      <c r="I19" s="143">
        <v>0</v>
      </c>
      <c r="J19" s="142"/>
      <c r="K19" s="144"/>
      <c r="L19" s="144"/>
      <c r="M19" s="153">
        <v>0</v>
      </c>
      <c r="N19" s="148"/>
      <c r="O19" s="144" t="s">
        <v>57</v>
      </c>
      <c r="P19" s="153">
        <v>0</v>
      </c>
    </row>
    <row r="20" spans="1:16" ht="14.25" customHeight="1">
      <c r="A20" s="140">
        <v>47</v>
      </c>
      <c r="B20" s="141">
        <v>303</v>
      </c>
      <c r="C20" s="145" t="s">
        <v>53</v>
      </c>
      <c r="D20" s="146" t="s">
        <v>84</v>
      </c>
      <c r="E20" s="142" t="s">
        <v>85</v>
      </c>
      <c r="F20" s="146">
        <v>1</v>
      </c>
      <c r="G20" s="143">
        <v>2</v>
      </c>
      <c r="H20" s="142">
        <v>0</v>
      </c>
      <c r="I20" s="143">
        <v>0</v>
      </c>
      <c r="J20" s="142"/>
      <c r="K20" s="144"/>
      <c r="L20" s="144"/>
      <c r="M20" s="153">
        <v>0</v>
      </c>
      <c r="N20" s="148"/>
      <c r="O20" s="144" t="s">
        <v>57</v>
      </c>
      <c r="P20" s="153">
        <v>0</v>
      </c>
    </row>
    <row r="21" spans="1:16" ht="14.25" customHeight="1">
      <c r="A21" s="140">
        <v>47</v>
      </c>
      <c r="B21" s="141">
        <v>306</v>
      </c>
      <c r="C21" s="145" t="s">
        <v>53</v>
      </c>
      <c r="D21" s="146" t="s">
        <v>86</v>
      </c>
      <c r="E21" s="142" t="s">
        <v>82</v>
      </c>
      <c r="F21" s="146">
        <v>1</v>
      </c>
      <c r="G21" s="143">
        <v>2</v>
      </c>
      <c r="H21" s="142">
        <v>0</v>
      </c>
      <c r="I21" s="143">
        <v>0</v>
      </c>
      <c r="J21" s="142"/>
      <c r="K21" s="144"/>
      <c r="L21" s="144"/>
      <c r="M21" s="153">
        <v>0</v>
      </c>
      <c r="N21" s="148"/>
      <c r="O21" s="144" t="s">
        <v>57</v>
      </c>
      <c r="P21" s="153">
        <v>0</v>
      </c>
    </row>
    <row r="22" spans="1:16" ht="14.25" customHeight="1">
      <c r="A22" s="140">
        <v>47</v>
      </c>
      <c r="B22" s="141">
        <v>308</v>
      </c>
      <c r="C22" s="145" t="s">
        <v>53</v>
      </c>
      <c r="D22" s="146" t="s">
        <v>87</v>
      </c>
      <c r="E22" s="142" t="s">
        <v>82</v>
      </c>
      <c r="F22" s="146">
        <v>1</v>
      </c>
      <c r="G22" s="143">
        <v>2</v>
      </c>
      <c r="H22" s="142">
        <v>0</v>
      </c>
      <c r="I22" s="143">
        <v>0</v>
      </c>
      <c r="J22" s="142"/>
      <c r="K22" s="144"/>
      <c r="L22" s="144"/>
      <c r="M22" s="153">
        <v>0</v>
      </c>
      <c r="N22" s="148"/>
      <c r="O22" s="144" t="s">
        <v>57</v>
      </c>
      <c r="P22" s="153">
        <v>0</v>
      </c>
    </row>
    <row r="23" spans="1:16" ht="24">
      <c r="A23" s="140">
        <v>47</v>
      </c>
      <c r="B23" s="141">
        <v>311</v>
      </c>
      <c r="C23" s="145" t="s">
        <v>53</v>
      </c>
      <c r="D23" s="146" t="s">
        <v>88</v>
      </c>
      <c r="E23" s="142" t="s">
        <v>82</v>
      </c>
      <c r="F23" s="146">
        <v>1</v>
      </c>
      <c r="G23" s="143">
        <v>2</v>
      </c>
      <c r="H23" s="142">
        <v>1</v>
      </c>
      <c r="I23" s="143">
        <v>0</v>
      </c>
      <c r="J23" s="142"/>
      <c r="K23" s="144"/>
      <c r="L23" s="144"/>
      <c r="M23" s="153">
        <v>0</v>
      </c>
      <c r="N23" s="148" t="s">
        <v>195</v>
      </c>
      <c r="O23" s="144" t="s">
        <v>183</v>
      </c>
      <c r="P23" s="153" t="s">
        <v>57</v>
      </c>
    </row>
    <row r="24" spans="1:16" ht="14.25" customHeight="1">
      <c r="A24" s="140">
        <v>47</v>
      </c>
      <c r="B24" s="141">
        <v>313</v>
      </c>
      <c r="C24" s="145" t="s">
        <v>53</v>
      </c>
      <c r="D24" s="146" t="s">
        <v>89</v>
      </c>
      <c r="E24" s="142" t="s">
        <v>82</v>
      </c>
      <c r="F24" s="146">
        <v>1</v>
      </c>
      <c r="G24" s="143">
        <v>2</v>
      </c>
      <c r="H24" s="142">
        <v>0</v>
      </c>
      <c r="I24" s="143">
        <v>0</v>
      </c>
      <c r="J24" s="142"/>
      <c r="K24" s="144"/>
      <c r="L24" s="144"/>
      <c r="M24" s="153">
        <v>1</v>
      </c>
      <c r="N24" s="148"/>
      <c r="O24" s="144" t="s">
        <v>57</v>
      </c>
      <c r="P24" s="153">
        <v>0</v>
      </c>
    </row>
    <row r="25" spans="1:16" ht="14.25" customHeight="1">
      <c r="A25" s="140">
        <v>47</v>
      </c>
      <c r="B25" s="141">
        <v>314</v>
      </c>
      <c r="C25" s="145" t="s">
        <v>53</v>
      </c>
      <c r="D25" s="146" t="s">
        <v>90</v>
      </c>
      <c r="E25" s="142" t="s">
        <v>82</v>
      </c>
      <c r="F25" s="146">
        <v>1</v>
      </c>
      <c r="G25" s="143">
        <v>2</v>
      </c>
      <c r="H25" s="142">
        <v>0</v>
      </c>
      <c r="I25" s="143">
        <v>0</v>
      </c>
      <c r="J25" s="142"/>
      <c r="K25" s="144"/>
      <c r="L25" s="144"/>
      <c r="M25" s="153">
        <v>0</v>
      </c>
      <c r="N25" s="148"/>
      <c r="O25" s="144" t="s">
        <v>57</v>
      </c>
      <c r="P25" s="153">
        <v>0</v>
      </c>
    </row>
    <row r="26" spans="1:16" ht="14.25" customHeight="1">
      <c r="A26" s="140">
        <v>47</v>
      </c>
      <c r="B26" s="141">
        <v>315</v>
      </c>
      <c r="C26" s="145" t="s">
        <v>53</v>
      </c>
      <c r="D26" s="146" t="s">
        <v>91</v>
      </c>
      <c r="E26" s="142" t="s">
        <v>92</v>
      </c>
      <c r="F26" s="146">
        <v>1</v>
      </c>
      <c r="G26" s="143">
        <v>2</v>
      </c>
      <c r="H26" s="142">
        <v>0</v>
      </c>
      <c r="I26" s="143">
        <v>0</v>
      </c>
      <c r="J26" s="142"/>
      <c r="K26" s="144"/>
      <c r="L26" s="144"/>
      <c r="M26" s="153">
        <v>0</v>
      </c>
      <c r="N26" s="148"/>
      <c r="O26" s="144" t="s">
        <v>57</v>
      </c>
      <c r="P26" s="153">
        <v>0</v>
      </c>
    </row>
    <row r="27" spans="1:16" ht="14.25" customHeight="1">
      <c r="A27" s="140">
        <v>47</v>
      </c>
      <c r="B27" s="141">
        <v>324</v>
      </c>
      <c r="C27" s="145" t="s">
        <v>53</v>
      </c>
      <c r="D27" s="146" t="s">
        <v>93</v>
      </c>
      <c r="E27" s="142" t="s">
        <v>94</v>
      </c>
      <c r="F27" s="146">
        <v>1</v>
      </c>
      <c r="G27" s="143">
        <v>2</v>
      </c>
      <c r="H27" s="142">
        <v>1</v>
      </c>
      <c r="I27" s="143">
        <v>1</v>
      </c>
      <c r="J27" s="142"/>
      <c r="K27" s="144"/>
      <c r="L27" s="144"/>
      <c r="M27" s="153">
        <v>0</v>
      </c>
      <c r="N27" s="148" t="s">
        <v>95</v>
      </c>
      <c r="O27" s="144" t="s">
        <v>96</v>
      </c>
      <c r="P27" s="153" t="s">
        <v>57</v>
      </c>
    </row>
    <row r="28" spans="1:16" ht="24">
      <c r="A28" s="140">
        <v>47</v>
      </c>
      <c r="B28" s="141">
        <v>325</v>
      </c>
      <c r="C28" s="145" t="s">
        <v>53</v>
      </c>
      <c r="D28" s="146" t="s">
        <v>97</v>
      </c>
      <c r="E28" s="142" t="s">
        <v>94</v>
      </c>
      <c r="F28" s="146">
        <v>1</v>
      </c>
      <c r="G28" s="143">
        <v>2</v>
      </c>
      <c r="H28" s="142">
        <v>1</v>
      </c>
      <c r="I28" s="143">
        <v>1</v>
      </c>
      <c r="J28" s="142"/>
      <c r="K28" s="144"/>
      <c r="L28" s="144"/>
      <c r="M28" s="153">
        <v>0</v>
      </c>
      <c r="N28" s="148" t="s">
        <v>196</v>
      </c>
      <c r="O28" s="144" t="s">
        <v>182</v>
      </c>
      <c r="P28" s="153" t="s">
        <v>57</v>
      </c>
    </row>
    <row r="29" spans="1:16" ht="24">
      <c r="A29" s="140">
        <v>47</v>
      </c>
      <c r="B29" s="141">
        <v>326</v>
      </c>
      <c r="C29" s="145" t="s">
        <v>53</v>
      </c>
      <c r="D29" s="146" t="s">
        <v>98</v>
      </c>
      <c r="E29" s="142" t="s">
        <v>82</v>
      </c>
      <c r="F29" s="146">
        <v>1</v>
      </c>
      <c r="G29" s="143">
        <v>2</v>
      </c>
      <c r="H29" s="142">
        <v>1</v>
      </c>
      <c r="I29" s="143">
        <v>1</v>
      </c>
      <c r="J29" s="142"/>
      <c r="K29" s="144"/>
      <c r="L29" s="144"/>
      <c r="M29" s="153">
        <v>2</v>
      </c>
      <c r="N29" s="148" t="s">
        <v>197</v>
      </c>
      <c r="O29" s="144" t="s">
        <v>184</v>
      </c>
      <c r="P29" s="153" t="s">
        <v>57</v>
      </c>
    </row>
    <row r="30" spans="1:16" ht="14.25" customHeight="1">
      <c r="A30" s="140">
        <v>47</v>
      </c>
      <c r="B30" s="141">
        <v>327</v>
      </c>
      <c r="C30" s="145" t="s">
        <v>53</v>
      </c>
      <c r="D30" s="146" t="s">
        <v>99</v>
      </c>
      <c r="E30" s="142" t="s">
        <v>82</v>
      </c>
      <c r="F30" s="146">
        <v>1</v>
      </c>
      <c r="G30" s="143">
        <v>2</v>
      </c>
      <c r="H30" s="142">
        <v>0</v>
      </c>
      <c r="I30" s="143">
        <v>0</v>
      </c>
      <c r="J30" s="142"/>
      <c r="K30" s="144"/>
      <c r="L30" s="144"/>
      <c r="M30" s="153">
        <v>0</v>
      </c>
      <c r="N30" s="148"/>
      <c r="O30" s="144" t="s">
        <v>57</v>
      </c>
      <c r="P30" s="153">
        <v>0</v>
      </c>
    </row>
    <row r="31" spans="1:16" ht="14.25" customHeight="1">
      <c r="A31" s="140">
        <v>47</v>
      </c>
      <c r="B31" s="141">
        <v>328</v>
      </c>
      <c r="C31" s="145" t="s">
        <v>53</v>
      </c>
      <c r="D31" s="146" t="s">
        <v>100</v>
      </c>
      <c r="E31" s="142" t="s">
        <v>82</v>
      </c>
      <c r="F31" s="146">
        <v>1</v>
      </c>
      <c r="G31" s="143">
        <v>2</v>
      </c>
      <c r="H31" s="142">
        <v>0</v>
      </c>
      <c r="I31" s="143">
        <v>1</v>
      </c>
      <c r="J31" s="142"/>
      <c r="K31" s="144"/>
      <c r="L31" s="144"/>
      <c r="M31" s="153">
        <v>0</v>
      </c>
      <c r="N31" s="148"/>
      <c r="O31" s="144" t="s">
        <v>57</v>
      </c>
      <c r="P31" s="153">
        <v>0</v>
      </c>
    </row>
    <row r="32" spans="1:16" ht="24">
      <c r="A32" s="140">
        <v>47</v>
      </c>
      <c r="B32" s="141">
        <v>329</v>
      </c>
      <c r="C32" s="145" t="s">
        <v>53</v>
      </c>
      <c r="D32" s="146" t="s">
        <v>101</v>
      </c>
      <c r="E32" s="142" t="s">
        <v>59</v>
      </c>
      <c r="F32" s="146">
        <v>1</v>
      </c>
      <c r="G32" s="143">
        <v>2</v>
      </c>
      <c r="H32" s="142">
        <v>1</v>
      </c>
      <c r="I32" s="143">
        <v>1</v>
      </c>
      <c r="J32" s="142"/>
      <c r="K32" s="144"/>
      <c r="L32" s="144"/>
      <c r="M32" s="153">
        <v>2</v>
      </c>
      <c r="N32" s="148" t="s">
        <v>198</v>
      </c>
      <c r="O32" s="144" t="s">
        <v>185</v>
      </c>
      <c r="P32" s="153" t="s">
        <v>57</v>
      </c>
    </row>
    <row r="33" spans="1:16" ht="14.25" customHeight="1">
      <c r="A33" s="140">
        <v>47</v>
      </c>
      <c r="B33" s="141">
        <v>348</v>
      </c>
      <c r="C33" s="145" t="s">
        <v>53</v>
      </c>
      <c r="D33" s="146" t="s">
        <v>102</v>
      </c>
      <c r="E33" s="142" t="s">
        <v>92</v>
      </c>
      <c r="F33" s="146">
        <v>1</v>
      </c>
      <c r="G33" s="143">
        <v>2</v>
      </c>
      <c r="H33" s="142">
        <v>0</v>
      </c>
      <c r="I33" s="143">
        <v>0</v>
      </c>
      <c r="J33" s="142"/>
      <c r="K33" s="144"/>
      <c r="L33" s="144"/>
      <c r="M33" s="153">
        <v>0</v>
      </c>
      <c r="N33" s="148"/>
      <c r="O33" s="144" t="s">
        <v>57</v>
      </c>
      <c r="P33" s="153">
        <v>0</v>
      </c>
    </row>
    <row r="34" spans="1:16" ht="24">
      <c r="A34" s="140">
        <v>47</v>
      </c>
      <c r="B34" s="141">
        <v>350</v>
      </c>
      <c r="C34" s="145" t="s">
        <v>53</v>
      </c>
      <c r="D34" s="146" t="s">
        <v>103</v>
      </c>
      <c r="E34" s="142" t="s">
        <v>94</v>
      </c>
      <c r="F34" s="146">
        <v>1</v>
      </c>
      <c r="G34" s="143">
        <v>2</v>
      </c>
      <c r="H34" s="142">
        <v>1</v>
      </c>
      <c r="I34" s="143">
        <v>1</v>
      </c>
      <c r="J34" s="142"/>
      <c r="K34" s="144"/>
      <c r="L34" s="144"/>
      <c r="M34" s="153">
        <v>0</v>
      </c>
      <c r="N34" s="148" t="s">
        <v>199</v>
      </c>
      <c r="O34" s="144" t="s">
        <v>186</v>
      </c>
      <c r="P34" s="153" t="s">
        <v>57</v>
      </c>
    </row>
    <row r="35" spans="1:16" ht="14.25" customHeight="1">
      <c r="A35" s="140">
        <v>47</v>
      </c>
      <c r="B35" s="141">
        <v>353</v>
      </c>
      <c r="C35" s="145" t="s">
        <v>53</v>
      </c>
      <c r="D35" s="146" t="s">
        <v>104</v>
      </c>
      <c r="E35" s="142" t="s">
        <v>82</v>
      </c>
      <c r="F35" s="146">
        <v>1</v>
      </c>
      <c r="G35" s="143">
        <v>2</v>
      </c>
      <c r="H35" s="142">
        <v>0</v>
      </c>
      <c r="I35" s="143">
        <v>0</v>
      </c>
      <c r="J35" s="142"/>
      <c r="K35" s="144"/>
      <c r="L35" s="144"/>
      <c r="M35" s="153">
        <v>0</v>
      </c>
      <c r="N35" s="148"/>
      <c r="O35" s="144" t="s">
        <v>57</v>
      </c>
      <c r="P35" s="153">
        <v>0</v>
      </c>
    </row>
    <row r="36" spans="1:16" ht="14.25" customHeight="1">
      <c r="A36" s="14">
        <v>47</v>
      </c>
      <c r="B36" s="15">
        <v>354</v>
      </c>
      <c r="C36" s="12" t="s">
        <v>53</v>
      </c>
      <c r="D36" s="23" t="s">
        <v>105</v>
      </c>
      <c r="E36" s="10" t="s">
        <v>106</v>
      </c>
      <c r="F36" s="23">
        <v>1</v>
      </c>
      <c r="G36" s="20">
        <v>2</v>
      </c>
      <c r="H36" s="10">
        <v>0</v>
      </c>
      <c r="I36" s="20">
        <v>0</v>
      </c>
      <c r="J36" s="10"/>
      <c r="K36" s="5"/>
      <c r="L36" s="5"/>
      <c r="M36" s="149">
        <v>0</v>
      </c>
      <c r="N36" s="148"/>
      <c r="O36" s="5" t="s">
        <v>57</v>
      </c>
      <c r="P36" s="149">
        <v>0</v>
      </c>
    </row>
    <row r="37" spans="1:16" ht="14.25" customHeight="1">
      <c r="A37" s="14">
        <v>47</v>
      </c>
      <c r="B37" s="15">
        <v>355</v>
      </c>
      <c r="C37" s="12" t="s">
        <v>53</v>
      </c>
      <c r="D37" s="23" t="s">
        <v>107</v>
      </c>
      <c r="E37" s="10" t="s">
        <v>82</v>
      </c>
      <c r="F37" s="23">
        <v>1</v>
      </c>
      <c r="G37" s="20">
        <v>2</v>
      </c>
      <c r="H37" s="10">
        <v>0</v>
      </c>
      <c r="I37" s="20">
        <v>0</v>
      </c>
      <c r="J37" s="10"/>
      <c r="K37" s="5"/>
      <c r="L37" s="5"/>
      <c r="M37" s="149">
        <v>0</v>
      </c>
      <c r="N37" s="148"/>
      <c r="O37" s="5" t="s">
        <v>57</v>
      </c>
      <c r="P37" s="149">
        <v>0</v>
      </c>
    </row>
    <row r="38" spans="1:16" ht="14.25" customHeight="1">
      <c r="A38" s="14">
        <v>47</v>
      </c>
      <c r="B38" s="15">
        <v>356</v>
      </c>
      <c r="C38" s="12" t="s">
        <v>53</v>
      </c>
      <c r="D38" s="23" t="s">
        <v>108</v>
      </c>
      <c r="E38" s="10" t="s">
        <v>82</v>
      </c>
      <c r="F38" s="23">
        <v>1</v>
      </c>
      <c r="G38" s="20">
        <v>2</v>
      </c>
      <c r="H38" s="10">
        <v>0</v>
      </c>
      <c r="I38" s="20">
        <v>0</v>
      </c>
      <c r="J38" s="10"/>
      <c r="K38" s="5"/>
      <c r="L38" s="5"/>
      <c r="M38" s="149">
        <v>2</v>
      </c>
      <c r="N38" s="10"/>
      <c r="O38" s="5" t="s">
        <v>57</v>
      </c>
      <c r="P38" s="149">
        <v>0</v>
      </c>
    </row>
    <row r="39" spans="1:16" ht="14.25" customHeight="1">
      <c r="A39" s="14">
        <v>47</v>
      </c>
      <c r="B39" s="15">
        <v>357</v>
      </c>
      <c r="C39" s="12" t="s">
        <v>53</v>
      </c>
      <c r="D39" s="23" t="s">
        <v>109</v>
      </c>
      <c r="E39" s="10" t="s">
        <v>82</v>
      </c>
      <c r="F39" s="23">
        <v>1</v>
      </c>
      <c r="G39" s="20">
        <v>2</v>
      </c>
      <c r="H39" s="10">
        <v>0</v>
      </c>
      <c r="I39" s="20">
        <v>0</v>
      </c>
      <c r="J39" s="10"/>
      <c r="K39" s="5"/>
      <c r="L39" s="5"/>
      <c r="M39" s="149">
        <v>0</v>
      </c>
      <c r="N39" s="10"/>
      <c r="O39" s="5" t="s">
        <v>57</v>
      </c>
      <c r="P39" s="149">
        <v>0</v>
      </c>
    </row>
    <row r="40" spans="1:16" ht="14.25" customHeight="1">
      <c r="A40" s="14">
        <v>47</v>
      </c>
      <c r="B40" s="15">
        <v>358</v>
      </c>
      <c r="C40" s="12" t="s">
        <v>53</v>
      </c>
      <c r="D40" s="23" t="s">
        <v>110</v>
      </c>
      <c r="E40" s="10" t="s">
        <v>82</v>
      </c>
      <c r="F40" s="23">
        <v>1</v>
      </c>
      <c r="G40" s="20">
        <v>2</v>
      </c>
      <c r="H40" s="10">
        <v>0</v>
      </c>
      <c r="I40" s="20">
        <v>0</v>
      </c>
      <c r="J40" s="10"/>
      <c r="K40" s="5"/>
      <c r="L40" s="5"/>
      <c r="M40" s="149">
        <v>0</v>
      </c>
      <c r="N40" s="10"/>
      <c r="O40" s="5" t="s">
        <v>57</v>
      </c>
      <c r="P40" s="149">
        <v>0</v>
      </c>
    </row>
    <row r="41" spans="1:16" ht="14.25" customHeight="1">
      <c r="A41" s="14">
        <v>47</v>
      </c>
      <c r="B41" s="15">
        <v>359</v>
      </c>
      <c r="C41" s="12" t="s">
        <v>53</v>
      </c>
      <c r="D41" s="23" t="s">
        <v>111</v>
      </c>
      <c r="E41" s="10" t="s">
        <v>82</v>
      </c>
      <c r="F41" s="23">
        <v>1</v>
      </c>
      <c r="G41" s="20">
        <v>2</v>
      </c>
      <c r="H41" s="10">
        <v>0</v>
      </c>
      <c r="I41" s="20">
        <v>0</v>
      </c>
      <c r="J41" s="10"/>
      <c r="K41" s="5"/>
      <c r="L41" s="5"/>
      <c r="M41" s="149">
        <v>2</v>
      </c>
      <c r="N41" s="10"/>
      <c r="O41" s="5" t="s">
        <v>57</v>
      </c>
      <c r="P41" s="149">
        <v>0</v>
      </c>
    </row>
    <row r="42" spans="1:16" ht="14.25" customHeight="1">
      <c r="A42" s="14">
        <v>47</v>
      </c>
      <c r="B42" s="15">
        <v>360</v>
      </c>
      <c r="C42" s="12" t="s">
        <v>53</v>
      </c>
      <c r="D42" s="23" t="s">
        <v>112</v>
      </c>
      <c r="E42" s="10" t="s">
        <v>82</v>
      </c>
      <c r="F42" s="23">
        <v>1</v>
      </c>
      <c r="G42" s="20">
        <v>2</v>
      </c>
      <c r="H42" s="10">
        <v>0</v>
      </c>
      <c r="I42" s="20">
        <v>0</v>
      </c>
      <c r="J42" s="10"/>
      <c r="K42" s="5"/>
      <c r="L42" s="5"/>
      <c r="M42" s="149">
        <v>0</v>
      </c>
      <c r="N42" s="10"/>
      <c r="O42" s="5" t="s">
        <v>57</v>
      </c>
      <c r="P42" s="149">
        <v>0</v>
      </c>
    </row>
    <row r="43" spans="1:16" ht="14.25" customHeight="1">
      <c r="A43" s="14">
        <v>47</v>
      </c>
      <c r="B43" s="15">
        <v>361</v>
      </c>
      <c r="C43" s="12" t="s">
        <v>53</v>
      </c>
      <c r="D43" s="23" t="s">
        <v>113</v>
      </c>
      <c r="E43" s="10" t="s">
        <v>82</v>
      </c>
      <c r="F43" s="23">
        <v>1</v>
      </c>
      <c r="G43" s="20">
        <v>2</v>
      </c>
      <c r="H43" s="10">
        <v>0</v>
      </c>
      <c r="I43" s="20">
        <v>0</v>
      </c>
      <c r="J43" s="10"/>
      <c r="K43" s="5"/>
      <c r="L43" s="5"/>
      <c r="M43" s="149">
        <v>0</v>
      </c>
      <c r="N43" s="10"/>
      <c r="O43" s="5" t="s">
        <v>57</v>
      </c>
      <c r="P43" s="149">
        <v>0</v>
      </c>
    </row>
    <row r="44" spans="1:16" ht="14.25" customHeight="1">
      <c r="A44" s="14">
        <v>47</v>
      </c>
      <c r="B44" s="15">
        <v>362</v>
      </c>
      <c r="C44" s="12" t="s">
        <v>53</v>
      </c>
      <c r="D44" s="23" t="s">
        <v>114</v>
      </c>
      <c r="E44" s="10" t="s">
        <v>82</v>
      </c>
      <c r="F44" s="23">
        <v>1</v>
      </c>
      <c r="G44" s="20">
        <v>2</v>
      </c>
      <c r="H44" s="10">
        <v>0</v>
      </c>
      <c r="I44" s="20">
        <v>0</v>
      </c>
      <c r="J44" s="10"/>
      <c r="K44" s="5"/>
      <c r="L44" s="5"/>
      <c r="M44" s="149">
        <v>0</v>
      </c>
      <c r="N44" s="10"/>
      <c r="O44" s="5" t="s">
        <v>57</v>
      </c>
      <c r="P44" s="149">
        <v>0</v>
      </c>
    </row>
    <row r="45" spans="1:16" ht="14.25" customHeight="1">
      <c r="A45" s="14">
        <v>47</v>
      </c>
      <c r="B45" s="15">
        <v>375</v>
      </c>
      <c r="C45" s="12" t="s">
        <v>53</v>
      </c>
      <c r="D45" s="23" t="s">
        <v>115</v>
      </c>
      <c r="E45" s="10" t="s">
        <v>85</v>
      </c>
      <c r="F45" s="23">
        <v>1</v>
      </c>
      <c r="G45" s="20">
        <v>2</v>
      </c>
      <c r="H45" s="10">
        <v>0</v>
      </c>
      <c r="I45" s="20">
        <v>0</v>
      </c>
      <c r="J45" s="10"/>
      <c r="K45" s="5"/>
      <c r="L45" s="5"/>
      <c r="M45" s="149">
        <v>0</v>
      </c>
      <c r="N45" s="10"/>
      <c r="O45" s="5" t="s">
        <v>57</v>
      </c>
      <c r="P45" s="149">
        <v>0</v>
      </c>
    </row>
    <row r="46" spans="1:16" ht="14.25" customHeight="1">
      <c r="A46" s="14">
        <v>47</v>
      </c>
      <c r="B46" s="15">
        <v>381</v>
      </c>
      <c r="C46" s="12" t="s">
        <v>53</v>
      </c>
      <c r="D46" s="23" t="s">
        <v>116</v>
      </c>
      <c r="E46" s="10" t="s">
        <v>94</v>
      </c>
      <c r="F46" s="23">
        <v>1</v>
      </c>
      <c r="G46" s="20">
        <v>2</v>
      </c>
      <c r="H46" s="10">
        <v>0</v>
      </c>
      <c r="I46" s="20">
        <v>0</v>
      </c>
      <c r="J46" s="10"/>
      <c r="K46" s="5"/>
      <c r="L46" s="5"/>
      <c r="M46" s="149">
        <v>0</v>
      </c>
      <c r="N46" s="10"/>
      <c r="O46" s="5" t="s">
        <v>57</v>
      </c>
      <c r="P46" s="149">
        <v>0</v>
      </c>
    </row>
    <row r="47" spans="1:16" ht="14.25" customHeight="1" thickBot="1">
      <c r="A47" s="16">
        <v>47</v>
      </c>
      <c r="B47" s="17">
        <v>382</v>
      </c>
      <c r="C47" s="13" t="s">
        <v>53</v>
      </c>
      <c r="D47" s="24" t="s">
        <v>117</v>
      </c>
      <c r="E47" s="11" t="s">
        <v>118</v>
      </c>
      <c r="F47" s="24">
        <v>1</v>
      </c>
      <c r="G47" s="21">
        <v>2</v>
      </c>
      <c r="H47" s="11">
        <v>0</v>
      </c>
      <c r="I47" s="21">
        <v>0</v>
      </c>
      <c r="J47" s="11"/>
      <c r="K47" s="7"/>
      <c r="L47" s="7"/>
      <c r="M47" s="150">
        <v>0</v>
      </c>
      <c r="N47" s="11"/>
      <c r="O47" s="7" t="s">
        <v>57</v>
      </c>
      <c r="P47" s="150">
        <v>0</v>
      </c>
    </row>
    <row r="48" spans="1:16" ht="16.5" customHeight="1" thickBot="1">
      <c r="A48" s="28"/>
      <c r="B48" s="29">
        <v>1000</v>
      </c>
      <c r="C48" s="189" t="s">
        <v>8</v>
      </c>
      <c r="D48" s="190"/>
      <c r="E48" s="18"/>
      <c r="F48" s="40"/>
      <c r="G48" s="27"/>
      <c r="H48" s="45">
        <f>SUM(H7:H47)</f>
        <v>17</v>
      </c>
      <c r="I48" s="46">
        <f>SUM(I7:I47)</f>
        <v>17</v>
      </c>
      <c r="J48" s="45">
        <f>COUNTA(J7:J47)</f>
        <v>2</v>
      </c>
      <c r="K48" s="44"/>
      <c r="L48" s="44"/>
      <c r="M48" s="151"/>
      <c r="N48" s="45">
        <f>COUNTA(N7:N47)</f>
        <v>17</v>
      </c>
      <c r="O48" s="44"/>
      <c r="P48" s="151"/>
    </row>
  </sheetData>
  <mergeCells count="14">
    <mergeCell ref="N5:O5"/>
    <mergeCell ref="E4:E6"/>
    <mergeCell ref="G4:G6"/>
    <mergeCell ref="H4:H6"/>
    <mergeCell ref="J5:L5"/>
    <mergeCell ref="F4:F6"/>
    <mergeCell ref="I4:I6"/>
    <mergeCell ref="J4:M4"/>
    <mergeCell ref="N4:P4"/>
    <mergeCell ref="C48:D48"/>
    <mergeCell ref="A4:A6"/>
    <mergeCell ref="C4:C6"/>
    <mergeCell ref="D4:D6"/>
    <mergeCell ref="B4:B6"/>
  </mergeCells>
  <printOptions/>
  <pageMargins left="0.5905511811023623" right="0.5905511811023623" top="0.7874015748031497" bottom="0.5905511811023623" header="0.5118110236220472" footer="0.31496062992125984"/>
  <pageSetup fitToHeight="0" horizontalDpi="600" verticalDpi="600" orientation="landscape" paperSize="9" scale="85" r:id="rId1"/>
  <headerFooter alignWithMargins="0">
    <oddHeader>&amp;R（沖縄県）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49"/>
  <sheetViews>
    <sheetView workbookViewId="0" topLeftCell="A1">
      <selection activeCell="A1" sqref="A1"/>
    </sheetView>
  </sheetViews>
  <sheetFormatPr defaultColWidth="9.00390625" defaultRowHeight="13.5"/>
  <cols>
    <col min="1" max="1" width="3.75390625" style="2" customWidth="1"/>
    <col min="2" max="2" width="5.375" style="2" customWidth="1"/>
    <col min="3" max="3" width="7.50390625" style="2" customWidth="1"/>
    <col min="4" max="4" width="9.625" style="2" customWidth="1"/>
    <col min="5" max="5" width="20.875" style="2" customWidth="1"/>
    <col min="6" max="6" width="12.25390625" style="2" customWidth="1"/>
    <col min="7" max="7" width="9.00390625" style="2" customWidth="1"/>
    <col min="8" max="8" width="23.375" style="2" customWidth="1"/>
    <col min="9" max="9" width="13.00390625" style="2" customWidth="1"/>
    <col min="10" max="10" width="18.50390625" style="2" customWidth="1"/>
    <col min="11" max="19" width="4.125" style="2" customWidth="1"/>
    <col min="20" max="20" width="7.125" style="2" customWidth="1"/>
    <col min="21" max="16384" width="9.00390625" style="2" customWidth="1"/>
  </cols>
  <sheetData>
    <row r="1" ht="12">
      <c r="A1" s="2" t="s">
        <v>19</v>
      </c>
    </row>
    <row r="2" ht="22.5" customHeight="1">
      <c r="A2" s="41" t="s">
        <v>43</v>
      </c>
    </row>
    <row r="3" ht="12.75" thickBot="1"/>
    <row r="4" spans="1:20" s="1" customFormat="1" ht="19.5" customHeight="1">
      <c r="A4" s="234" t="s">
        <v>35</v>
      </c>
      <c r="B4" s="198" t="s">
        <v>156</v>
      </c>
      <c r="C4" s="239" t="s">
        <v>157</v>
      </c>
      <c r="D4" s="242" t="s">
        <v>158</v>
      </c>
      <c r="E4" s="221" t="s">
        <v>47</v>
      </c>
      <c r="F4" s="219"/>
      <c r="G4" s="219"/>
      <c r="H4" s="219"/>
      <c r="I4" s="219"/>
      <c r="J4" s="219"/>
      <c r="K4" s="219"/>
      <c r="L4" s="219"/>
      <c r="M4" s="219"/>
      <c r="N4" s="219"/>
      <c r="O4" s="219"/>
      <c r="P4" s="219"/>
      <c r="Q4" s="219"/>
      <c r="R4" s="219"/>
      <c r="S4" s="220"/>
      <c r="T4" s="227" t="s">
        <v>23</v>
      </c>
    </row>
    <row r="5" spans="1:20" s="1" customFormat="1" ht="19.5" customHeight="1">
      <c r="A5" s="235"/>
      <c r="B5" s="237"/>
      <c r="C5" s="240"/>
      <c r="D5" s="243"/>
      <c r="E5" s="103"/>
      <c r="F5" s="96"/>
      <c r="G5" s="104"/>
      <c r="H5" s="104"/>
      <c r="I5" s="104"/>
      <c r="J5" s="104"/>
      <c r="K5" s="201" t="s">
        <v>159</v>
      </c>
      <c r="L5" s="212"/>
      <c r="M5" s="212"/>
      <c r="N5" s="212"/>
      <c r="O5" s="212"/>
      <c r="P5" s="212"/>
      <c r="Q5" s="212"/>
      <c r="R5" s="212"/>
      <c r="S5" s="233"/>
      <c r="T5" s="228"/>
    </row>
    <row r="6" spans="1:20" s="1" customFormat="1" ht="19.5" customHeight="1">
      <c r="A6" s="235"/>
      <c r="B6" s="237"/>
      <c r="C6" s="240"/>
      <c r="D6" s="243"/>
      <c r="E6" s="230" t="s">
        <v>160</v>
      </c>
      <c r="F6" s="89"/>
      <c r="G6" s="222" t="s">
        <v>41</v>
      </c>
      <c r="H6" s="222"/>
      <c r="I6" s="222"/>
      <c r="J6" s="223"/>
      <c r="K6" s="224" t="s">
        <v>48</v>
      </c>
      <c r="L6" s="225"/>
      <c r="M6" s="226"/>
      <c r="N6" s="223" t="s">
        <v>49</v>
      </c>
      <c r="O6" s="225"/>
      <c r="P6" s="226"/>
      <c r="Q6" s="223" t="s">
        <v>161</v>
      </c>
      <c r="R6" s="225"/>
      <c r="S6" s="232"/>
      <c r="T6" s="228"/>
    </row>
    <row r="7" spans="1:20" ht="49.5" customHeight="1">
      <c r="A7" s="236"/>
      <c r="B7" s="238"/>
      <c r="C7" s="241"/>
      <c r="D7" s="244"/>
      <c r="E7" s="231"/>
      <c r="F7" s="94" t="s">
        <v>37</v>
      </c>
      <c r="G7" s="95" t="s">
        <v>38</v>
      </c>
      <c r="H7" s="95" t="s">
        <v>40</v>
      </c>
      <c r="I7" s="95" t="s">
        <v>39</v>
      </c>
      <c r="J7" s="97" t="s">
        <v>162</v>
      </c>
      <c r="K7" s="129" t="s">
        <v>163</v>
      </c>
      <c r="L7" s="130" t="s">
        <v>164</v>
      </c>
      <c r="M7" s="131" t="s">
        <v>42</v>
      </c>
      <c r="N7" s="132" t="s">
        <v>163</v>
      </c>
      <c r="O7" s="130" t="s">
        <v>164</v>
      </c>
      <c r="P7" s="133" t="s">
        <v>42</v>
      </c>
      <c r="Q7" s="131" t="s">
        <v>163</v>
      </c>
      <c r="R7" s="130" t="s">
        <v>164</v>
      </c>
      <c r="S7" s="131" t="s">
        <v>42</v>
      </c>
      <c r="T7" s="229"/>
    </row>
    <row r="8" spans="1:20" ht="39.75" customHeight="1">
      <c r="A8" s="140">
        <v>47</v>
      </c>
      <c r="B8" s="141">
        <v>201</v>
      </c>
      <c r="C8" s="142" t="s">
        <v>53</v>
      </c>
      <c r="D8" s="143" t="s">
        <v>54</v>
      </c>
      <c r="E8" s="139" t="s">
        <v>119</v>
      </c>
      <c r="F8" s="138" t="s">
        <v>57</v>
      </c>
      <c r="G8" s="144" t="s">
        <v>120</v>
      </c>
      <c r="H8" s="138" t="s">
        <v>171</v>
      </c>
      <c r="I8" s="144" t="s">
        <v>168</v>
      </c>
      <c r="J8" s="134" t="s">
        <v>121</v>
      </c>
      <c r="K8" s="135" t="s">
        <v>165</v>
      </c>
      <c r="L8" s="136" t="s">
        <v>57</v>
      </c>
      <c r="M8" s="136" t="s">
        <v>57</v>
      </c>
      <c r="N8" s="136" t="s">
        <v>165</v>
      </c>
      <c r="O8" s="136" t="s">
        <v>57</v>
      </c>
      <c r="P8" s="136" t="s">
        <v>57</v>
      </c>
      <c r="Q8" s="136" t="s">
        <v>57</v>
      </c>
      <c r="R8" s="136" t="s">
        <v>57</v>
      </c>
      <c r="S8" s="137" t="s">
        <v>57</v>
      </c>
      <c r="T8" s="102">
        <v>1</v>
      </c>
    </row>
    <row r="9" spans="1:20" ht="40.5" customHeight="1">
      <c r="A9" s="140">
        <v>47</v>
      </c>
      <c r="B9" s="141">
        <v>205</v>
      </c>
      <c r="C9" s="145" t="s">
        <v>53</v>
      </c>
      <c r="D9" s="146" t="s">
        <v>58</v>
      </c>
      <c r="E9" s="139" t="s">
        <v>127</v>
      </c>
      <c r="F9" s="138" t="s">
        <v>57</v>
      </c>
      <c r="G9" s="144" t="s">
        <v>166</v>
      </c>
      <c r="H9" s="138" t="s">
        <v>122</v>
      </c>
      <c r="I9" s="144" t="s">
        <v>169</v>
      </c>
      <c r="J9" s="134" t="s">
        <v>123</v>
      </c>
      <c r="K9" s="135" t="s">
        <v>165</v>
      </c>
      <c r="L9" s="136" t="s">
        <v>57</v>
      </c>
      <c r="M9" s="136" t="s">
        <v>57</v>
      </c>
      <c r="N9" s="136" t="s">
        <v>165</v>
      </c>
      <c r="O9" s="136" t="s">
        <v>57</v>
      </c>
      <c r="P9" s="136" t="s">
        <v>57</v>
      </c>
      <c r="Q9" s="136" t="s">
        <v>165</v>
      </c>
      <c r="R9" s="136" t="s">
        <v>57</v>
      </c>
      <c r="S9" s="137" t="s">
        <v>57</v>
      </c>
      <c r="T9" s="102">
        <v>0</v>
      </c>
    </row>
    <row r="10" spans="1:20" ht="13.5" customHeight="1">
      <c r="A10" s="140">
        <v>47</v>
      </c>
      <c r="B10" s="141">
        <v>207</v>
      </c>
      <c r="C10" s="145" t="s">
        <v>53</v>
      </c>
      <c r="D10" s="146" t="s">
        <v>60</v>
      </c>
      <c r="E10" s="139"/>
      <c r="F10" s="138" t="s">
        <v>57</v>
      </c>
      <c r="G10" s="144" t="s">
        <v>57</v>
      </c>
      <c r="H10" s="138" t="s">
        <v>57</v>
      </c>
      <c r="I10" s="144" t="s">
        <v>57</v>
      </c>
      <c r="J10" s="134" t="s">
        <v>57</v>
      </c>
      <c r="K10" s="135" t="s">
        <v>57</v>
      </c>
      <c r="L10" s="136" t="s">
        <v>57</v>
      </c>
      <c r="M10" s="136" t="s">
        <v>57</v>
      </c>
      <c r="N10" s="136" t="s">
        <v>57</v>
      </c>
      <c r="O10" s="136" t="s">
        <v>57</v>
      </c>
      <c r="P10" s="136" t="s">
        <v>57</v>
      </c>
      <c r="Q10" s="136" t="s">
        <v>57</v>
      </c>
      <c r="R10" s="136" t="s">
        <v>57</v>
      </c>
      <c r="S10" s="137" t="s">
        <v>57</v>
      </c>
      <c r="T10" s="102">
        <v>0</v>
      </c>
    </row>
    <row r="11" spans="1:20" ht="27" customHeight="1">
      <c r="A11" s="140">
        <v>47</v>
      </c>
      <c r="B11" s="141">
        <v>208</v>
      </c>
      <c r="C11" s="145" t="s">
        <v>53</v>
      </c>
      <c r="D11" s="146" t="s">
        <v>62</v>
      </c>
      <c r="E11" s="139" t="s">
        <v>124</v>
      </c>
      <c r="F11" s="138" t="s">
        <v>125</v>
      </c>
      <c r="G11" s="144" t="s">
        <v>167</v>
      </c>
      <c r="H11" s="138" t="s">
        <v>201</v>
      </c>
      <c r="I11" s="144" t="s">
        <v>170</v>
      </c>
      <c r="J11" s="134" t="s">
        <v>126</v>
      </c>
      <c r="K11" s="135" t="s">
        <v>165</v>
      </c>
      <c r="L11" s="136" t="s">
        <v>57</v>
      </c>
      <c r="M11" s="136" t="s">
        <v>57</v>
      </c>
      <c r="N11" s="136" t="s">
        <v>165</v>
      </c>
      <c r="O11" s="136" t="s">
        <v>57</v>
      </c>
      <c r="P11" s="136" t="s">
        <v>57</v>
      </c>
      <c r="Q11" s="136" t="s">
        <v>57</v>
      </c>
      <c r="R11" s="136" t="s">
        <v>57</v>
      </c>
      <c r="S11" s="137" t="s">
        <v>57</v>
      </c>
      <c r="T11" s="102">
        <v>0</v>
      </c>
    </row>
    <row r="12" spans="1:20" ht="13.5" customHeight="1">
      <c r="A12" s="14">
        <v>47</v>
      </c>
      <c r="B12" s="15">
        <v>209</v>
      </c>
      <c r="C12" s="12" t="s">
        <v>53</v>
      </c>
      <c r="D12" s="23" t="s">
        <v>65</v>
      </c>
      <c r="E12" s="79"/>
      <c r="F12" s="5" t="s">
        <v>57</v>
      </c>
      <c r="G12" s="5" t="s">
        <v>57</v>
      </c>
      <c r="H12" s="5" t="s">
        <v>57</v>
      </c>
      <c r="I12" s="5" t="s">
        <v>57</v>
      </c>
      <c r="J12" s="23" t="s">
        <v>57</v>
      </c>
      <c r="K12" s="10" t="s">
        <v>57</v>
      </c>
      <c r="L12" s="5" t="s">
        <v>57</v>
      </c>
      <c r="M12" s="5" t="s">
        <v>57</v>
      </c>
      <c r="N12" s="5" t="s">
        <v>57</v>
      </c>
      <c r="O12" s="5" t="s">
        <v>57</v>
      </c>
      <c r="P12" s="5" t="s">
        <v>57</v>
      </c>
      <c r="Q12" s="5" t="s">
        <v>57</v>
      </c>
      <c r="R12" s="5" t="s">
        <v>57</v>
      </c>
      <c r="S12" s="20" t="s">
        <v>57</v>
      </c>
      <c r="T12" s="102">
        <v>1</v>
      </c>
    </row>
    <row r="13" spans="1:20" ht="13.5" customHeight="1">
      <c r="A13" s="14">
        <v>47</v>
      </c>
      <c r="B13" s="15">
        <v>210</v>
      </c>
      <c r="C13" s="12" t="s">
        <v>53</v>
      </c>
      <c r="D13" s="23" t="s">
        <v>68</v>
      </c>
      <c r="E13" s="79"/>
      <c r="F13" s="5" t="s">
        <v>57</v>
      </c>
      <c r="G13" s="5" t="s">
        <v>57</v>
      </c>
      <c r="H13" s="5" t="s">
        <v>57</v>
      </c>
      <c r="I13" s="5" t="s">
        <v>57</v>
      </c>
      <c r="J13" s="23" t="s">
        <v>57</v>
      </c>
      <c r="K13" s="10" t="s">
        <v>57</v>
      </c>
      <c r="L13" s="5" t="s">
        <v>57</v>
      </c>
      <c r="M13" s="5" t="s">
        <v>57</v>
      </c>
      <c r="N13" s="5" t="s">
        <v>57</v>
      </c>
      <c r="O13" s="5" t="s">
        <v>57</v>
      </c>
      <c r="P13" s="5" t="s">
        <v>57</v>
      </c>
      <c r="Q13" s="5" t="s">
        <v>57</v>
      </c>
      <c r="R13" s="5" t="s">
        <v>57</v>
      </c>
      <c r="S13" s="20" t="s">
        <v>57</v>
      </c>
      <c r="T13" s="102">
        <v>0</v>
      </c>
    </row>
    <row r="14" spans="1:20" ht="13.5" customHeight="1">
      <c r="A14" s="14">
        <v>47</v>
      </c>
      <c r="B14" s="15">
        <v>211</v>
      </c>
      <c r="C14" s="12" t="s">
        <v>53</v>
      </c>
      <c r="D14" s="23" t="s">
        <v>70</v>
      </c>
      <c r="E14" s="79"/>
      <c r="F14" s="5" t="s">
        <v>57</v>
      </c>
      <c r="G14" s="5" t="s">
        <v>57</v>
      </c>
      <c r="H14" s="5" t="s">
        <v>57</v>
      </c>
      <c r="I14" s="5" t="s">
        <v>57</v>
      </c>
      <c r="J14" s="23" t="s">
        <v>57</v>
      </c>
      <c r="K14" s="10" t="s">
        <v>57</v>
      </c>
      <c r="L14" s="5" t="s">
        <v>57</v>
      </c>
      <c r="M14" s="5" t="s">
        <v>57</v>
      </c>
      <c r="N14" s="5" t="s">
        <v>57</v>
      </c>
      <c r="O14" s="5" t="s">
        <v>57</v>
      </c>
      <c r="P14" s="5" t="s">
        <v>57</v>
      </c>
      <c r="Q14" s="5" t="s">
        <v>57</v>
      </c>
      <c r="R14" s="5" t="s">
        <v>57</v>
      </c>
      <c r="S14" s="20" t="s">
        <v>57</v>
      </c>
      <c r="T14" s="102">
        <v>0</v>
      </c>
    </row>
    <row r="15" spans="1:20" ht="13.5" customHeight="1">
      <c r="A15" s="14">
        <v>47</v>
      </c>
      <c r="B15" s="15">
        <v>212</v>
      </c>
      <c r="C15" s="12" t="s">
        <v>53</v>
      </c>
      <c r="D15" s="23" t="s">
        <v>72</v>
      </c>
      <c r="E15" s="79"/>
      <c r="F15" s="5" t="s">
        <v>57</v>
      </c>
      <c r="G15" s="5" t="s">
        <v>57</v>
      </c>
      <c r="H15" s="5" t="s">
        <v>57</v>
      </c>
      <c r="I15" s="5" t="s">
        <v>57</v>
      </c>
      <c r="J15" s="23" t="s">
        <v>57</v>
      </c>
      <c r="K15" s="10" t="s">
        <v>57</v>
      </c>
      <c r="L15" s="5" t="s">
        <v>57</v>
      </c>
      <c r="M15" s="5" t="s">
        <v>57</v>
      </c>
      <c r="N15" s="5" t="s">
        <v>57</v>
      </c>
      <c r="O15" s="5" t="s">
        <v>57</v>
      </c>
      <c r="P15" s="5" t="s">
        <v>57</v>
      </c>
      <c r="Q15" s="5" t="s">
        <v>57</v>
      </c>
      <c r="R15" s="5" t="s">
        <v>57</v>
      </c>
      <c r="S15" s="20" t="s">
        <v>57</v>
      </c>
      <c r="T15" s="102">
        <v>0</v>
      </c>
    </row>
    <row r="16" spans="1:20" ht="13.5" customHeight="1">
      <c r="A16" s="14">
        <v>47</v>
      </c>
      <c r="B16" s="15">
        <v>213</v>
      </c>
      <c r="C16" s="12" t="s">
        <v>53</v>
      </c>
      <c r="D16" s="23" t="s">
        <v>75</v>
      </c>
      <c r="E16" s="79"/>
      <c r="F16" s="5" t="s">
        <v>57</v>
      </c>
      <c r="G16" s="5" t="s">
        <v>57</v>
      </c>
      <c r="H16" s="5" t="s">
        <v>57</v>
      </c>
      <c r="I16" s="5" t="s">
        <v>57</v>
      </c>
      <c r="J16" s="23" t="s">
        <v>57</v>
      </c>
      <c r="K16" s="10" t="s">
        <v>57</v>
      </c>
      <c r="L16" s="5" t="s">
        <v>57</v>
      </c>
      <c r="M16" s="5" t="s">
        <v>57</v>
      </c>
      <c r="N16" s="5" t="s">
        <v>57</v>
      </c>
      <c r="O16" s="5" t="s">
        <v>57</v>
      </c>
      <c r="P16" s="5" t="s">
        <v>57</v>
      </c>
      <c r="Q16" s="5" t="s">
        <v>57</v>
      </c>
      <c r="R16" s="5" t="s">
        <v>57</v>
      </c>
      <c r="S16" s="20" t="s">
        <v>57</v>
      </c>
      <c r="T16" s="102">
        <v>0</v>
      </c>
    </row>
    <row r="17" spans="1:20" ht="13.5" customHeight="1">
      <c r="A17" s="14">
        <v>47</v>
      </c>
      <c r="B17" s="15">
        <v>214</v>
      </c>
      <c r="C17" s="12" t="s">
        <v>53</v>
      </c>
      <c r="D17" s="23" t="s">
        <v>76</v>
      </c>
      <c r="E17" s="79"/>
      <c r="F17" s="5" t="s">
        <v>57</v>
      </c>
      <c r="G17" s="5" t="s">
        <v>57</v>
      </c>
      <c r="H17" s="5" t="s">
        <v>57</v>
      </c>
      <c r="I17" s="5" t="s">
        <v>57</v>
      </c>
      <c r="J17" s="23" t="s">
        <v>57</v>
      </c>
      <c r="K17" s="10" t="s">
        <v>57</v>
      </c>
      <c r="L17" s="5" t="s">
        <v>57</v>
      </c>
      <c r="M17" s="5" t="s">
        <v>57</v>
      </c>
      <c r="N17" s="5" t="s">
        <v>57</v>
      </c>
      <c r="O17" s="5" t="s">
        <v>57</v>
      </c>
      <c r="P17" s="5" t="s">
        <v>57</v>
      </c>
      <c r="Q17" s="5" t="s">
        <v>57</v>
      </c>
      <c r="R17" s="5" t="s">
        <v>57</v>
      </c>
      <c r="S17" s="20" t="s">
        <v>57</v>
      </c>
      <c r="T17" s="102">
        <v>0</v>
      </c>
    </row>
    <row r="18" spans="1:20" ht="13.5" customHeight="1">
      <c r="A18" s="14">
        <v>47</v>
      </c>
      <c r="B18" s="15">
        <v>215</v>
      </c>
      <c r="C18" s="12" t="s">
        <v>53</v>
      </c>
      <c r="D18" s="23" t="s">
        <v>78</v>
      </c>
      <c r="E18" s="79"/>
      <c r="F18" s="5" t="s">
        <v>57</v>
      </c>
      <c r="G18" s="5" t="s">
        <v>57</v>
      </c>
      <c r="H18" s="5" t="s">
        <v>57</v>
      </c>
      <c r="I18" s="5" t="s">
        <v>57</v>
      </c>
      <c r="J18" s="23" t="s">
        <v>57</v>
      </c>
      <c r="K18" s="10" t="s">
        <v>57</v>
      </c>
      <c r="L18" s="5" t="s">
        <v>57</v>
      </c>
      <c r="M18" s="5" t="s">
        <v>57</v>
      </c>
      <c r="N18" s="5" t="s">
        <v>57</v>
      </c>
      <c r="O18" s="5" t="s">
        <v>57</v>
      </c>
      <c r="P18" s="5" t="s">
        <v>57</v>
      </c>
      <c r="Q18" s="5" t="s">
        <v>57</v>
      </c>
      <c r="R18" s="5" t="s">
        <v>57</v>
      </c>
      <c r="S18" s="20" t="s">
        <v>57</v>
      </c>
      <c r="T18" s="102">
        <v>0</v>
      </c>
    </row>
    <row r="19" spans="1:20" ht="13.5" customHeight="1">
      <c r="A19" s="14">
        <v>47</v>
      </c>
      <c r="B19" s="15">
        <v>301</v>
      </c>
      <c r="C19" s="12" t="s">
        <v>53</v>
      </c>
      <c r="D19" s="23" t="s">
        <v>81</v>
      </c>
      <c r="E19" s="79"/>
      <c r="F19" s="5" t="s">
        <v>57</v>
      </c>
      <c r="G19" s="5" t="s">
        <v>57</v>
      </c>
      <c r="H19" s="5" t="s">
        <v>57</v>
      </c>
      <c r="I19" s="5" t="s">
        <v>57</v>
      </c>
      <c r="J19" s="23" t="s">
        <v>57</v>
      </c>
      <c r="K19" s="10" t="s">
        <v>57</v>
      </c>
      <c r="L19" s="5" t="s">
        <v>57</v>
      </c>
      <c r="M19" s="5" t="s">
        <v>57</v>
      </c>
      <c r="N19" s="5" t="s">
        <v>57</v>
      </c>
      <c r="O19" s="5" t="s">
        <v>57</v>
      </c>
      <c r="P19" s="5" t="s">
        <v>57</v>
      </c>
      <c r="Q19" s="5" t="s">
        <v>57</v>
      </c>
      <c r="R19" s="5" t="s">
        <v>57</v>
      </c>
      <c r="S19" s="20" t="s">
        <v>57</v>
      </c>
      <c r="T19" s="102">
        <v>0</v>
      </c>
    </row>
    <row r="20" spans="1:20" ht="13.5" customHeight="1">
      <c r="A20" s="14">
        <v>47</v>
      </c>
      <c r="B20" s="15">
        <v>302</v>
      </c>
      <c r="C20" s="12" t="s">
        <v>53</v>
      </c>
      <c r="D20" s="23" t="s">
        <v>83</v>
      </c>
      <c r="E20" s="79"/>
      <c r="F20" s="5" t="s">
        <v>57</v>
      </c>
      <c r="G20" s="5" t="s">
        <v>57</v>
      </c>
      <c r="H20" s="5" t="s">
        <v>57</v>
      </c>
      <c r="I20" s="5" t="s">
        <v>57</v>
      </c>
      <c r="J20" s="23" t="s">
        <v>57</v>
      </c>
      <c r="K20" s="10" t="s">
        <v>57</v>
      </c>
      <c r="L20" s="5" t="s">
        <v>57</v>
      </c>
      <c r="M20" s="5" t="s">
        <v>57</v>
      </c>
      <c r="N20" s="5" t="s">
        <v>57</v>
      </c>
      <c r="O20" s="5" t="s">
        <v>57</v>
      </c>
      <c r="P20" s="5" t="s">
        <v>57</v>
      </c>
      <c r="Q20" s="5" t="s">
        <v>57</v>
      </c>
      <c r="R20" s="5" t="s">
        <v>57</v>
      </c>
      <c r="S20" s="20" t="s">
        <v>57</v>
      </c>
      <c r="T20" s="102">
        <v>0</v>
      </c>
    </row>
    <row r="21" spans="1:20" ht="13.5" customHeight="1">
      <c r="A21" s="14">
        <v>47</v>
      </c>
      <c r="B21" s="15">
        <v>303</v>
      </c>
      <c r="C21" s="12" t="s">
        <v>53</v>
      </c>
      <c r="D21" s="23" t="s">
        <v>84</v>
      </c>
      <c r="E21" s="79"/>
      <c r="F21" s="5" t="s">
        <v>57</v>
      </c>
      <c r="G21" s="5" t="s">
        <v>57</v>
      </c>
      <c r="H21" s="5" t="s">
        <v>57</v>
      </c>
      <c r="I21" s="5" t="s">
        <v>57</v>
      </c>
      <c r="J21" s="23" t="s">
        <v>57</v>
      </c>
      <c r="K21" s="10" t="s">
        <v>57</v>
      </c>
      <c r="L21" s="5" t="s">
        <v>57</v>
      </c>
      <c r="M21" s="5" t="s">
        <v>57</v>
      </c>
      <c r="N21" s="5" t="s">
        <v>57</v>
      </c>
      <c r="O21" s="5" t="s">
        <v>57</v>
      </c>
      <c r="P21" s="5" t="s">
        <v>57</v>
      </c>
      <c r="Q21" s="5" t="s">
        <v>57</v>
      </c>
      <c r="R21" s="5" t="s">
        <v>57</v>
      </c>
      <c r="S21" s="20" t="s">
        <v>57</v>
      </c>
      <c r="T21" s="102">
        <v>0</v>
      </c>
    </row>
    <row r="22" spans="1:20" ht="13.5" customHeight="1">
      <c r="A22" s="14">
        <v>47</v>
      </c>
      <c r="B22" s="15">
        <v>306</v>
      </c>
      <c r="C22" s="12" t="s">
        <v>53</v>
      </c>
      <c r="D22" s="23" t="s">
        <v>86</v>
      </c>
      <c r="E22" s="79"/>
      <c r="F22" s="5" t="s">
        <v>57</v>
      </c>
      <c r="G22" s="5" t="s">
        <v>57</v>
      </c>
      <c r="H22" s="5" t="s">
        <v>57</v>
      </c>
      <c r="I22" s="5" t="s">
        <v>57</v>
      </c>
      <c r="J22" s="23" t="s">
        <v>57</v>
      </c>
      <c r="K22" s="10" t="s">
        <v>57</v>
      </c>
      <c r="L22" s="5" t="s">
        <v>57</v>
      </c>
      <c r="M22" s="5" t="s">
        <v>57</v>
      </c>
      <c r="N22" s="5" t="s">
        <v>57</v>
      </c>
      <c r="O22" s="5" t="s">
        <v>57</v>
      </c>
      <c r="P22" s="5" t="s">
        <v>57</v>
      </c>
      <c r="Q22" s="5" t="s">
        <v>57</v>
      </c>
      <c r="R22" s="5" t="s">
        <v>57</v>
      </c>
      <c r="S22" s="20" t="s">
        <v>57</v>
      </c>
      <c r="T22" s="102">
        <v>0</v>
      </c>
    </row>
    <row r="23" spans="1:20" ht="13.5" customHeight="1">
      <c r="A23" s="14">
        <v>47</v>
      </c>
      <c r="B23" s="15">
        <v>308</v>
      </c>
      <c r="C23" s="12" t="s">
        <v>53</v>
      </c>
      <c r="D23" s="23" t="s">
        <v>87</v>
      </c>
      <c r="E23" s="79"/>
      <c r="F23" s="5" t="s">
        <v>57</v>
      </c>
      <c r="G23" s="5" t="s">
        <v>57</v>
      </c>
      <c r="H23" s="5" t="s">
        <v>57</v>
      </c>
      <c r="I23" s="5" t="s">
        <v>57</v>
      </c>
      <c r="J23" s="23" t="s">
        <v>57</v>
      </c>
      <c r="K23" s="10" t="s">
        <v>57</v>
      </c>
      <c r="L23" s="5" t="s">
        <v>57</v>
      </c>
      <c r="M23" s="5" t="s">
        <v>57</v>
      </c>
      <c r="N23" s="5" t="s">
        <v>57</v>
      </c>
      <c r="O23" s="5" t="s">
        <v>57</v>
      </c>
      <c r="P23" s="5" t="s">
        <v>57</v>
      </c>
      <c r="Q23" s="5" t="s">
        <v>57</v>
      </c>
      <c r="R23" s="5" t="s">
        <v>57</v>
      </c>
      <c r="S23" s="20" t="s">
        <v>57</v>
      </c>
      <c r="T23" s="102">
        <v>0</v>
      </c>
    </row>
    <row r="24" spans="1:20" ht="13.5" customHeight="1">
      <c r="A24" s="14">
        <v>47</v>
      </c>
      <c r="B24" s="15">
        <v>311</v>
      </c>
      <c r="C24" s="12" t="s">
        <v>53</v>
      </c>
      <c r="D24" s="23" t="s">
        <v>88</v>
      </c>
      <c r="E24" s="79"/>
      <c r="F24" s="5" t="s">
        <v>57</v>
      </c>
      <c r="G24" s="5" t="s">
        <v>57</v>
      </c>
      <c r="H24" s="5" t="s">
        <v>57</v>
      </c>
      <c r="I24" s="5" t="s">
        <v>57</v>
      </c>
      <c r="J24" s="23" t="s">
        <v>57</v>
      </c>
      <c r="K24" s="10" t="s">
        <v>57</v>
      </c>
      <c r="L24" s="5" t="s">
        <v>57</v>
      </c>
      <c r="M24" s="5" t="s">
        <v>57</v>
      </c>
      <c r="N24" s="5" t="s">
        <v>57</v>
      </c>
      <c r="O24" s="5" t="s">
        <v>57</v>
      </c>
      <c r="P24" s="5" t="s">
        <v>57</v>
      </c>
      <c r="Q24" s="5" t="s">
        <v>57</v>
      </c>
      <c r="R24" s="5" t="s">
        <v>57</v>
      </c>
      <c r="S24" s="20" t="s">
        <v>57</v>
      </c>
      <c r="T24" s="102">
        <v>0</v>
      </c>
    </row>
    <row r="25" spans="1:20" ht="13.5" customHeight="1">
      <c r="A25" s="14">
        <v>47</v>
      </c>
      <c r="B25" s="15">
        <v>313</v>
      </c>
      <c r="C25" s="12" t="s">
        <v>53</v>
      </c>
      <c r="D25" s="23" t="s">
        <v>89</v>
      </c>
      <c r="E25" s="79"/>
      <c r="F25" s="5" t="s">
        <v>57</v>
      </c>
      <c r="G25" s="5" t="s">
        <v>57</v>
      </c>
      <c r="H25" s="5" t="s">
        <v>57</v>
      </c>
      <c r="I25" s="5" t="s">
        <v>57</v>
      </c>
      <c r="J25" s="23" t="s">
        <v>57</v>
      </c>
      <c r="K25" s="10" t="s">
        <v>57</v>
      </c>
      <c r="L25" s="5" t="s">
        <v>57</v>
      </c>
      <c r="M25" s="5" t="s">
        <v>57</v>
      </c>
      <c r="N25" s="5" t="s">
        <v>57</v>
      </c>
      <c r="O25" s="5" t="s">
        <v>57</v>
      </c>
      <c r="P25" s="5" t="s">
        <v>57</v>
      </c>
      <c r="Q25" s="5" t="s">
        <v>57</v>
      </c>
      <c r="R25" s="5" t="s">
        <v>57</v>
      </c>
      <c r="S25" s="20" t="s">
        <v>57</v>
      </c>
      <c r="T25" s="102">
        <v>0</v>
      </c>
    </row>
    <row r="26" spans="1:20" ht="13.5" customHeight="1">
      <c r="A26" s="14">
        <v>47</v>
      </c>
      <c r="B26" s="15">
        <v>314</v>
      </c>
      <c r="C26" s="12" t="s">
        <v>53</v>
      </c>
      <c r="D26" s="23" t="s">
        <v>90</v>
      </c>
      <c r="E26" s="79"/>
      <c r="F26" s="5" t="s">
        <v>57</v>
      </c>
      <c r="G26" s="5" t="s">
        <v>57</v>
      </c>
      <c r="H26" s="5" t="s">
        <v>57</v>
      </c>
      <c r="I26" s="5" t="s">
        <v>57</v>
      </c>
      <c r="J26" s="23" t="s">
        <v>57</v>
      </c>
      <c r="K26" s="10" t="s">
        <v>57</v>
      </c>
      <c r="L26" s="5" t="s">
        <v>57</v>
      </c>
      <c r="M26" s="5" t="s">
        <v>57</v>
      </c>
      <c r="N26" s="5" t="s">
        <v>57</v>
      </c>
      <c r="O26" s="5" t="s">
        <v>57</v>
      </c>
      <c r="P26" s="5" t="s">
        <v>57</v>
      </c>
      <c r="Q26" s="5" t="s">
        <v>57</v>
      </c>
      <c r="R26" s="5" t="s">
        <v>57</v>
      </c>
      <c r="S26" s="20" t="s">
        <v>57</v>
      </c>
      <c r="T26" s="102">
        <v>0</v>
      </c>
    </row>
    <row r="27" spans="1:20" ht="13.5" customHeight="1">
      <c r="A27" s="14">
        <v>47</v>
      </c>
      <c r="B27" s="15">
        <v>315</v>
      </c>
      <c r="C27" s="12" t="s">
        <v>53</v>
      </c>
      <c r="D27" s="23" t="s">
        <v>91</v>
      </c>
      <c r="E27" s="79"/>
      <c r="F27" s="5" t="s">
        <v>57</v>
      </c>
      <c r="G27" s="5" t="s">
        <v>57</v>
      </c>
      <c r="H27" s="5" t="s">
        <v>57</v>
      </c>
      <c r="I27" s="5" t="s">
        <v>57</v>
      </c>
      <c r="J27" s="23" t="s">
        <v>57</v>
      </c>
      <c r="K27" s="10" t="s">
        <v>57</v>
      </c>
      <c r="L27" s="5" t="s">
        <v>57</v>
      </c>
      <c r="M27" s="5" t="s">
        <v>57</v>
      </c>
      <c r="N27" s="5" t="s">
        <v>57</v>
      </c>
      <c r="O27" s="5" t="s">
        <v>57</v>
      </c>
      <c r="P27" s="5" t="s">
        <v>57</v>
      </c>
      <c r="Q27" s="5" t="s">
        <v>57</v>
      </c>
      <c r="R27" s="5" t="s">
        <v>57</v>
      </c>
      <c r="S27" s="20" t="s">
        <v>57</v>
      </c>
      <c r="T27" s="102">
        <v>0</v>
      </c>
    </row>
    <row r="28" spans="1:20" ht="13.5" customHeight="1">
      <c r="A28" s="14">
        <v>47</v>
      </c>
      <c r="B28" s="15">
        <v>324</v>
      </c>
      <c r="C28" s="12" t="s">
        <v>53</v>
      </c>
      <c r="D28" s="23" t="s">
        <v>93</v>
      </c>
      <c r="E28" s="79"/>
      <c r="F28" s="5" t="s">
        <v>57</v>
      </c>
      <c r="G28" s="5" t="s">
        <v>57</v>
      </c>
      <c r="H28" s="5" t="s">
        <v>57</v>
      </c>
      <c r="I28" s="5" t="s">
        <v>57</v>
      </c>
      <c r="J28" s="23" t="s">
        <v>57</v>
      </c>
      <c r="K28" s="10" t="s">
        <v>57</v>
      </c>
      <c r="L28" s="5" t="s">
        <v>57</v>
      </c>
      <c r="M28" s="5" t="s">
        <v>57</v>
      </c>
      <c r="N28" s="5" t="s">
        <v>57</v>
      </c>
      <c r="O28" s="5" t="s">
        <v>57</v>
      </c>
      <c r="P28" s="5" t="s">
        <v>57</v>
      </c>
      <c r="Q28" s="5" t="s">
        <v>57</v>
      </c>
      <c r="R28" s="5" t="s">
        <v>57</v>
      </c>
      <c r="S28" s="20" t="s">
        <v>57</v>
      </c>
      <c r="T28" s="102">
        <v>0</v>
      </c>
    </row>
    <row r="29" spans="1:20" ht="13.5" customHeight="1">
      <c r="A29" s="14">
        <v>47</v>
      </c>
      <c r="B29" s="15">
        <v>325</v>
      </c>
      <c r="C29" s="12" t="s">
        <v>53</v>
      </c>
      <c r="D29" s="23" t="s">
        <v>97</v>
      </c>
      <c r="E29" s="79"/>
      <c r="F29" s="5"/>
      <c r="G29" s="5" t="s">
        <v>57</v>
      </c>
      <c r="H29" s="5" t="s">
        <v>57</v>
      </c>
      <c r="I29" s="5" t="s">
        <v>57</v>
      </c>
      <c r="J29" s="23" t="s">
        <v>57</v>
      </c>
      <c r="K29" s="10" t="s">
        <v>57</v>
      </c>
      <c r="L29" s="5" t="s">
        <v>57</v>
      </c>
      <c r="M29" s="5" t="s">
        <v>57</v>
      </c>
      <c r="N29" s="5" t="s">
        <v>57</v>
      </c>
      <c r="O29" s="5" t="s">
        <v>57</v>
      </c>
      <c r="P29" s="5" t="s">
        <v>57</v>
      </c>
      <c r="Q29" s="5" t="s">
        <v>57</v>
      </c>
      <c r="R29" s="5" t="s">
        <v>57</v>
      </c>
      <c r="S29" s="20" t="s">
        <v>57</v>
      </c>
      <c r="T29" s="102">
        <v>0</v>
      </c>
    </row>
    <row r="30" spans="1:20" ht="13.5" customHeight="1">
      <c r="A30" s="14">
        <v>47</v>
      </c>
      <c r="B30" s="15">
        <v>326</v>
      </c>
      <c r="C30" s="12" t="s">
        <v>53</v>
      </c>
      <c r="D30" s="23" t="s">
        <v>98</v>
      </c>
      <c r="E30" s="79"/>
      <c r="F30" s="5" t="s">
        <v>57</v>
      </c>
      <c r="G30" s="5" t="s">
        <v>57</v>
      </c>
      <c r="H30" s="5" t="s">
        <v>57</v>
      </c>
      <c r="I30" s="5" t="s">
        <v>57</v>
      </c>
      <c r="J30" s="23" t="s">
        <v>57</v>
      </c>
      <c r="K30" s="10" t="s">
        <v>57</v>
      </c>
      <c r="L30" s="5" t="s">
        <v>57</v>
      </c>
      <c r="M30" s="5" t="s">
        <v>57</v>
      </c>
      <c r="N30" s="5" t="s">
        <v>57</v>
      </c>
      <c r="O30" s="5" t="s">
        <v>57</v>
      </c>
      <c r="P30" s="5" t="s">
        <v>57</v>
      </c>
      <c r="Q30" s="5" t="s">
        <v>57</v>
      </c>
      <c r="R30" s="5" t="s">
        <v>57</v>
      </c>
      <c r="S30" s="20" t="s">
        <v>57</v>
      </c>
      <c r="T30" s="102">
        <v>0</v>
      </c>
    </row>
    <row r="31" spans="1:20" ht="13.5" customHeight="1">
      <c r="A31" s="14">
        <v>47</v>
      </c>
      <c r="B31" s="15">
        <v>327</v>
      </c>
      <c r="C31" s="12" t="s">
        <v>53</v>
      </c>
      <c r="D31" s="23" t="s">
        <v>99</v>
      </c>
      <c r="E31" s="79"/>
      <c r="F31" s="5" t="s">
        <v>57</v>
      </c>
      <c r="G31" s="5" t="s">
        <v>57</v>
      </c>
      <c r="H31" s="5" t="s">
        <v>57</v>
      </c>
      <c r="I31" s="5" t="s">
        <v>57</v>
      </c>
      <c r="J31" s="23" t="s">
        <v>57</v>
      </c>
      <c r="K31" s="10" t="s">
        <v>57</v>
      </c>
      <c r="L31" s="5" t="s">
        <v>57</v>
      </c>
      <c r="M31" s="5" t="s">
        <v>57</v>
      </c>
      <c r="N31" s="5" t="s">
        <v>57</v>
      </c>
      <c r="O31" s="5" t="s">
        <v>57</v>
      </c>
      <c r="P31" s="5" t="s">
        <v>57</v>
      </c>
      <c r="Q31" s="5" t="s">
        <v>57</v>
      </c>
      <c r="R31" s="5" t="s">
        <v>57</v>
      </c>
      <c r="S31" s="20" t="s">
        <v>57</v>
      </c>
      <c r="T31" s="102">
        <v>0</v>
      </c>
    </row>
    <row r="32" spans="1:20" ht="13.5" customHeight="1">
      <c r="A32" s="14">
        <v>47</v>
      </c>
      <c r="B32" s="15">
        <v>328</v>
      </c>
      <c r="C32" s="12" t="s">
        <v>53</v>
      </c>
      <c r="D32" s="23" t="s">
        <v>100</v>
      </c>
      <c r="E32" s="79"/>
      <c r="F32" s="5" t="s">
        <v>57</v>
      </c>
      <c r="G32" s="5" t="s">
        <v>57</v>
      </c>
      <c r="H32" s="5" t="s">
        <v>57</v>
      </c>
      <c r="I32" s="5" t="s">
        <v>57</v>
      </c>
      <c r="J32" s="23" t="s">
        <v>57</v>
      </c>
      <c r="K32" s="10" t="s">
        <v>57</v>
      </c>
      <c r="L32" s="5" t="s">
        <v>57</v>
      </c>
      <c r="M32" s="5" t="s">
        <v>57</v>
      </c>
      <c r="N32" s="5" t="s">
        <v>57</v>
      </c>
      <c r="O32" s="5" t="s">
        <v>57</v>
      </c>
      <c r="P32" s="5" t="s">
        <v>57</v>
      </c>
      <c r="Q32" s="5" t="s">
        <v>57</v>
      </c>
      <c r="R32" s="5" t="s">
        <v>57</v>
      </c>
      <c r="S32" s="20" t="s">
        <v>57</v>
      </c>
      <c r="T32" s="102">
        <v>0</v>
      </c>
    </row>
    <row r="33" spans="1:20" ht="13.5" customHeight="1">
      <c r="A33" s="14">
        <v>47</v>
      </c>
      <c r="B33" s="15">
        <v>329</v>
      </c>
      <c r="C33" s="12" t="s">
        <v>53</v>
      </c>
      <c r="D33" s="23" t="s">
        <v>101</v>
      </c>
      <c r="E33" s="79"/>
      <c r="F33" s="5" t="s">
        <v>57</v>
      </c>
      <c r="G33" s="5" t="s">
        <v>57</v>
      </c>
      <c r="H33" s="5" t="s">
        <v>57</v>
      </c>
      <c r="I33" s="5" t="s">
        <v>57</v>
      </c>
      <c r="J33" s="23" t="s">
        <v>57</v>
      </c>
      <c r="K33" s="10" t="s">
        <v>57</v>
      </c>
      <c r="L33" s="5" t="s">
        <v>57</v>
      </c>
      <c r="M33" s="5" t="s">
        <v>57</v>
      </c>
      <c r="N33" s="5" t="s">
        <v>57</v>
      </c>
      <c r="O33" s="5" t="s">
        <v>57</v>
      </c>
      <c r="P33" s="5" t="s">
        <v>57</v>
      </c>
      <c r="Q33" s="5" t="s">
        <v>57</v>
      </c>
      <c r="R33" s="5" t="s">
        <v>57</v>
      </c>
      <c r="S33" s="20" t="s">
        <v>57</v>
      </c>
      <c r="T33" s="102">
        <v>0</v>
      </c>
    </row>
    <row r="34" spans="1:20" ht="13.5" customHeight="1">
      <c r="A34" s="14">
        <v>47</v>
      </c>
      <c r="B34" s="15">
        <v>348</v>
      </c>
      <c r="C34" s="12" t="s">
        <v>53</v>
      </c>
      <c r="D34" s="23" t="s">
        <v>102</v>
      </c>
      <c r="E34" s="79"/>
      <c r="F34" s="5" t="s">
        <v>57</v>
      </c>
      <c r="G34" s="5" t="s">
        <v>57</v>
      </c>
      <c r="H34" s="5" t="s">
        <v>57</v>
      </c>
      <c r="I34" s="5" t="s">
        <v>57</v>
      </c>
      <c r="J34" s="23" t="s">
        <v>57</v>
      </c>
      <c r="K34" s="10" t="s">
        <v>57</v>
      </c>
      <c r="L34" s="5" t="s">
        <v>57</v>
      </c>
      <c r="M34" s="5" t="s">
        <v>57</v>
      </c>
      <c r="N34" s="5" t="s">
        <v>57</v>
      </c>
      <c r="O34" s="5" t="s">
        <v>57</v>
      </c>
      <c r="P34" s="5" t="s">
        <v>57</v>
      </c>
      <c r="Q34" s="5" t="s">
        <v>57</v>
      </c>
      <c r="R34" s="5" t="s">
        <v>57</v>
      </c>
      <c r="S34" s="20" t="s">
        <v>57</v>
      </c>
      <c r="T34" s="102">
        <v>0</v>
      </c>
    </row>
    <row r="35" spans="1:20" ht="13.5" customHeight="1">
      <c r="A35" s="14">
        <v>47</v>
      </c>
      <c r="B35" s="15">
        <v>350</v>
      </c>
      <c r="C35" s="12" t="s">
        <v>53</v>
      </c>
      <c r="D35" s="23" t="s">
        <v>103</v>
      </c>
      <c r="E35" s="79"/>
      <c r="F35" s="5" t="s">
        <v>57</v>
      </c>
      <c r="G35" s="5" t="s">
        <v>57</v>
      </c>
      <c r="H35" s="5" t="s">
        <v>57</v>
      </c>
      <c r="I35" s="5" t="s">
        <v>57</v>
      </c>
      <c r="J35" s="23" t="s">
        <v>57</v>
      </c>
      <c r="K35" s="10" t="s">
        <v>57</v>
      </c>
      <c r="L35" s="5" t="s">
        <v>57</v>
      </c>
      <c r="M35" s="5" t="s">
        <v>57</v>
      </c>
      <c r="N35" s="5" t="s">
        <v>57</v>
      </c>
      <c r="O35" s="5" t="s">
        <v>57</v>
      </c>
      <c r="P35" s="5" t="s">
        <v>57</v>
      </c>
      <c r="Q35" s="5" t="s">
        <v>57</v>
      </c>
      <c r="R35" s="5" t="s">
        <v>57</v>
      </c>
      <c r="S35" s="20" t="s">
        <v>57</v>
      </c>
      <c r="T35" s="25">
        <v>1</v>
      </c>
    </row>
    <row r="36" spans="1:20" ht="13.5" customHeight="1">
      <c r="A36" s="14">
        <v>47</v>
      </c>
      <c r="B36" s="15">
        <v>353</v>
      </c>
      <c r="C36" s="12" t="s">
        <v>53</v>
      </c>
      <c r="D36" s="23" t="s">
        <v>104</v>
      </c>
      <c r="E36" s="79"/>
      <c r="F36" s="5"/>
      <c r="G36" s="5" t="s">
        <v>57</v>
      </c>
      <c r="H36" s="5" t="s">
        <v>57</v>
      </c>
      <c r="I36" s="5" t="s">
        <v>57</v>
      </c>
      <c r="J36" s="23" t="s">
        <v>57</v>
      </c>
      <c r="K36" s="10" t="s">
        <v>57</v>
      </c>
      <c r="L36" s="5" t="s">
        <v>57</v>
      </c>
      <c r="M36" s="5" t="s">
        <v>57</v>
      </c>
      <c r="N36" s="5" t="s">
        <v>57</v>
      </c>
      <c r="O36" s="5" t="s">
        <v>57</v>
      </c>
      <c r="P36" s="5" t="s">
        <v>57</v>
      </c>
      <c r="Q36" s="5" t="s">
        <v>57</v>
      </c>
      <c r="R36" s="5" t="s">
        <v>57</v>
      </c>
      <c r="S36" s="20" t="s">
        <v>57</v>
      </c>
      <c r="T36" s="25">
        <v>0</v>
      </c>
    </row>
    <row r="37" spans="1:20" ht="13.5" customHeight="1">
      <c r="A37" s="14">
        <v>47</v>
      </c>
      <c r="B37" s="15">
        <v>354</v>
      </c>
      <c r="C37" s="12" t="s">
        <v>53</v>
      </c>
      <c r="D37" s="23" t="s">
        <v>105</v>
      </c>
      <c r="E37" s="79"/>
      <c r="F37" s="5" t="s">
        <v>57</v>
      </c>
      <c r="G37" s="5" t="s">
        <v>57</v>
      </c>
      <c r="H37" s="5" t="s">
        <v>57</v>
      </c>
      <c r="I37" s="5" t="s">
        <v>57</v>
      </c>
      <c r="J37" s="23" t="s">
        <v>57</v>
      </c>
      <c r="K37" s="10" t="s">
        <v>57</v>
      </c>
      <c r="L37" s="5" t="s">
        <v>57</v>
      </c>
      <c r="M37" s="5" t="s">
        <v>57</v>
      </c>
      <c r="N37" s="5" t="s">
        <v>57</v>
      </c>
      <c r="O37" s="5" t="s">
        <v>57</v>
      </c>
      <c r="P37" s="5" t="s">
        <v>57</v>
      </c>
      <c r="Q37" s="5" t="s">
        <v>57</v>
      </c>
      <c r="R37" s="5" t="s">
        <v>57</v>
      </c>
      <c r="S37" s="20" t="s">
        <v>57</v>
      </c>
      <c r="T37" s="25">
        <v>0</v>
      </c>
    </row>
    <row r="38" spans="1:20" ht="13.5" customHeight="1">
      <c r="A38" s="14">
        <v>47</v>
      </c>
      <c r="B38" s="15">
        <v>355</v>
      </c>
      <c r="C38" s="12" t="s">
        <v>53</v>
      </c>
      <c r="D38" s="23" t="s">
        <v>107</v>
      </c>
      <c r="E38" s="79"/>
      <c r="F38" s="5" t="s">
        <v>57</v>
      </c>
      <c r="G38" s="5" t="s">
        <v>57</v>
      </c>
      <c r="H38" s="5" t="s">
        <v>57</v>
      </c>
      <c r="I38" s="5" t="s">
        <v>57</v>
      </c>
      <c r="J38" s="23" t="s">
        <v>57</v>
      </c>
      <c r="K38" s="10" t="s">
        <v>57</v>
      </c>
      <c r="L38" s="5" t="s">
        <v>57</v>
      </c>
      <c r="M38" s="5" t="s">
        <v>57</v>
      </c>
      <c r="N38" s="5" t="s">
        <v>57</v>
      </c>
      <c r="O38" s="5" t="s">
        <v>57</v>
      </c>
      <c r="P38" s="5" t="s">
        <v>57</v>
      </c>
      <c r="Q38" s="5" t="s">
        <v>57</v>
      </c>
      <c r="R38" s="5" t="s">
        <v>57</v>
      </c>
      <c r="S38" s="20" t="s">
        <v>57</v>
      </c>
      <c r="T38" s="25">
        <v>0</v>
      </c>
    </row>
    <row r="39" spans="1:20" ht="13.5" customHeight="1">
      <c r="A39" s="14">
        <v>47</v>
      </c>
      <c r="B39" s="15">
        <v>356</v>
      </c>
      <c r="C39" s="12" t="s">
        <v>53</v>
      </c>
      <c r="D39" s="23" t="s">
        <v>108</v>
      </c>
      <c r="E39" s="79"/>
      <c r="F39" s="5" t="s">
        <v>57</v>
      </c>
      <c r="G39" s="5" t="s">
        <v>57</v>
      </c>
      <c r="H39" s="5" t="s">
        <v>57</v>
      </c>
      <c r="I39" s="5" t="s">
        <v>57</v>
      </c>
      <c r="J39" s="23" t="s">
        <v>57</v>
      </c>
      <c r="K39" s="10" t="s">
        <v>57</v>
      </c>
      <c r="L39" s="5" t="s">
        <v>57</v>
      </c>
      <c r="M39" s="5" t="s">
        <v>57</v>
      </c>
      <c r="N39" s="5" t="s">
        <v>57</v>
      </c>
      <c r="O39" s="5" t="s">
        <v>57</v>
      </c>
      <c r="P39" s="5" t="s">
        <v>57</v>
      </c>
      <c r="Q39" s="5" t="s">
        <v>57</v>
      </c>
      <c r="R39" s="5" t="s">
        <v>57</v>
      </c>
      <c r="S39" s="20" t="s">
        <v>57</v>
      </c>
      <c r="T39" s="25">
        <v>0</v>
      </c>
    </row>
    <row r="40" spans="1:20" ht="13.5" customHeight="1">
      <c r="A40" s="14">
        <v>47</v>
      </c>
      <c r="B40" s="15">
        <v>357</v>
      </c>
      <c r="C40" s="12" t="s">
        <v>53</v>
      </c>
      <c r="D40" s="23" t="s">
        <v>109</v>
      </c>
      <c r="E40" s="79"/>
      <c r="F40" s="5" t="s">
        <v>57</v>
      </c>
      <c r="G40" s="5" t="s">
        <v>57</v>
      </c>
      <c r="H40" s="5" t="s">
        <v>57</v>
      </c>
      <c r="I40" s="5" t="s">
        <v>57</v>
      </c>
      <c r="J40" s="23" t="s">
        <v>57</v>
      </c>
      <c r="K40" s="10" t="s">
        <v>57</v>
      </c>
      <c r="L40" s="5" t="s">
        <v>57</v>
      </c>
      <c r="M40" s="5" t="s">
        <v>57</v>
      </c>
      <c r="N40" s="5" t="s">
        <v>57</v>
      </c>
      <c r="O40" s="5" t="s">
        <v>57</v>
      </c>
      <c r="P40" s="5" t="s">
        <v>57</v>
      </c>
      <c r="Q40" s="5" t="s">
        <v>57</v>
      </c>
      <c r="R40" s="5" t="s">
        <v>57</v>
      </c>
      <c r="S40" s="20" t="s">
        <v>57</v>
      </c>
      <c r="T40" s="25">
        <v>0</v>
      </c>
    </row>
    <row r="41" spans="1:20" ht="13.5" customHeight="1">
      <c r="A41" s="14">
        <v>47</v>
      </c>
      <c r="B41" s="15">
        <v>358</v>
      </c>
      <c r="C41" s="12" t="s">
        <v>53</v>
      </c>
      <c r="D41" s="23" t="s">
        <v>110</v>
      </c>
      <c r="E41" s="79"/>
      <c r="F41" s="5" t="s">
        <v>57</v>
      </c>
      <c r="G41" s="5" t="s">
        <v>57</v>
      </c>
      <c r="H41" s="5" t="s">
        <v>57</v>
      </c>
      <c r="I41" s="5" t="s">
        <v>57</v>
      </c>
      <c r="J41" s="23" t="s">
        <v>57</v>
      </c>
      <c r="K41" s="10" t="s">
        <v>57</v>
      </c>
      <c r="L41" s="5" t="s">
        <v>57</v>
      </c>
      <c r="M41" s="5" t="s">
        <v>57</v>
      </c>
      <c r="N41" s="5" t="s">
        <v>57</v>
      </c>
      <c r="O41" s="5" t="s">
        <v>57</v>
      </c>
      <c r="P41" s="5" t="s">
        <v>57</v>
      </c>
      <c r="Q41" s="5" t="s">
        <v>57</v>
      </c>
      <c r="R41" s="5" t="s">
        <v>57</v>
      </c>
      <c r="S41" s="20" t="s">
        <v>57</v>
      </c>
      <c r="T41" s="25">
        <v>0</v>
      </c>
    </row>
    <row r="42" spans="1:20" ht="13.5" customHeight="1">
      <c r="A42" s="14">
        <v>47</v>
      </c>
      <c r="B42" s="15">
        <v>359</v>
      </c>
      <c r="C42" s="12" t="s">
        <v>53</v>
      </c>
      <c r="D42" s="23" t="s">
        <v>111</v>
      </c>
      <c r="E42" s="79"/>
      <c r="F42" s="5" t="s">
        <v>57</v>
      </c>
      <c r="G42" s="5" t="s">
        <v>57</v>
      </c>
      <c r="H42" s="5" t="s">
        <v>57</v>
      </c>
      <c r="I42" s="5" t="s">
        <v>57</v>
      </c>
      <c r="J42" s="23" t="s">
        <v>57</v>
      </c>
      <c r="K42" s="10" t="s">
        <v>57</v>
      </c>
      <c r="L42" s="5" t="s">
        <v>57</v>
      </c>
      <c r="M42" s="5" t="s">
        <v>57</v>
      </c>
      <c r="N42" s="5" t="s">
        <v>57</v>
      </c>
      <c r="O42" s="5" t="s">
        <v>57</v>
      </c>
      <c r="P42" s="5" t="s">
        <v>57</v>
      </c>
      <c r="Q42" s="5" t="s">
        <v>57</v>
      </c>
      <c r="R42" s="5" t="s">
        <v>57</v>
      </c>
      <c r="S42" s="20" t="s">
        <v>57</v>
      </c>
      <c r="T42" s="25">
        <v>0</v>
      </c>
    </row>
    <row r="43" spans="1:20" ht="13.5" customHeight="1">
      <c r="A43" s="14">
        <v>47</v>
      </c>
      <c r="B43" s="15">
        <v>360</v>
      </c>
      <c r="C43" s="12" t="s">
        <v>53</v>
      </c>
      <c r="D43" s="23" t="s">
        <v>112</v>
      </c>
      <c r="E43" s="79"/>
      <c r="F43" s="5" t="s">
        <v>57</v>
      </c>
      <c r="G43" s="5" t="s">
        <v>57</v>
      </c>
      <c r="H43" s="5" t="s">
        <v>57</v>
      </c>
      <c r="I43" s="5" t="s">
        <v>57</v>
      </c>
      <c r="J43" s="23" t="s">
        <v>57</v>
      </c>
      <c r="K43" s="10" t="s">
        <v>57</v>
      </c>
      <c r="L43" s="5" t="s">
        <v>57</v>
      </c>
      <c r="M43" s="5" t="s">
        <v>57</v>
      </c>
      <c r="N43" s="5" t="s">
        <v>57</v>
      </c>
      <c r="O43" s="5" t="s">
        <v>57</v>
      </c>
      <c r="P43" s="5" t="s">
        <v>57</v>
      </c>
      <c r="Q43" s="5" t="s">
        <v>57</v>
      </c>
      <c r="R43" s="5" t="s">
        <v>57</v>
      </c>
      <c r="S43" s="20" t="s">
        <v>57</v>
      </c>
      <c r="T43" s="25">
        <v>0</v>
      </c>
    </row>
    <row r="44" spans="1:20" ht="13.5" customHeight="1">
      <c r="A44" s="14">
        <v>47</v>
      </c>
      <c r="B44" s="15">
        <v>361</v>
      </c>
      <c r="C44" s="12" t="s">
        <v>53</v>
      </c>
      <c r="D44" s="23" t="s">
        <v>113</v>
      </c>
      <c r="E44" s="79"/>
      <c r="F44" s="5" t="s">
        <v>57</v>
      </c>
      <c r="G44" s="5" t="s">
        <v>57</v>
      </c>
      <c r="H44" s="5" t="s">
        <v>57</v>
      </c>
      <c r="I44" s="5" t="s">
        <v>57</v>
      </c>
      <c r="J44" s="23" t="s">
        <v>57</v>
      </c>
      <c r="K44" s="10" t="s">
        <v>57</v>
      </c>
      <c r="L44" s="5" t="s">
        <v>57</v>
      </c>
      <c r="M44" s="5" t="s">
        <v>57</v>
      </c>
      <c r="N44" s="5" t="s">
        <v>57</v>
      </c>
      <c r="O44" s="5" t="s">
        <v>57</v>
      </c>
      <c r="P44" s="5" t="s">
        <v>57</v>
      </c>
      <c r="Q44" s="5" t="s">
        <v>57</v>
      </c>
      <c r="R44" s="5" t="s">
        <v>57</v>
      </c>
      <c r="S44" s="20" t="s">
        <v>57</v>
      </c>
      <c r="T44" s="25">
        <v>0</v>
      </c>
    </row>
    <row r="45" spans="1:20" ht="13.5" customHeight="1">
      <c r="A45" s="14">
        <v>47</v>
      </c>
      <c r="B45" s="15">
        <v>362</v>
      </c>
      <c r="C45" s="12" t="s">
        <v>53</v>
      </c>
      <c r="D45" s="23" t="s">
        <v>114</v>
      </c>
      <c r="E45" s="79"/>
      <c r="F45" s="5" t="s">
        <v>57</v>
      </c>
      <c r="G45" s="5" t="s">
        <v>57</v>
      </c>
      <c r="H45" s="5" t="s">
        <v>57</v>
      </c>
      <c r="I45" s="5" t="s">
        <v>57</v>
      </c>
      <c r="J45" s="23" t="s">
        <v>57</v>
      </c>
      <c r="K45" s="10" t="s">
        <v>57</v>
      </c>
      <c r="L45" s="5" t="s">
        <v>57</v>
      </c>
      <c r="M45" s="5" t="s">
        <v>57</v>
      </c>
      <c r="N45" s="5" t="s">
        <v>57</v>
      </c>
      <c r="O45" s="5" t="s">
        <v>57</v>
      </c>
      <c r="P45" s="5" t="s">
        <v>57</v>
      </c>
      <c r="Q45" s="5" t="s">
        <v>57</v>
      </c>
      <c r="R45" s="5" t="s">
        <v>57</v>
      </c>
      <c r="S45" s="20" t="s">
        <v>57</v>
      </c>
      <c r="T45" s="25">
        <v>0</v>
      </c>
    </row>
    <row r="46" spans="1:20" ht="13.5" customHeight="1">
      <c r="A46" s="14">
        <v>47</v>
      </c>
      <c r="B46" s="15">
        <v>375</v>
      </c>
      <c r="C46" s="12" t="s">
        <v>53</v>
      </c>
      <c r="D46" s="23" t="s">
        <v>115</v>
      </c>
      <c r="E46" s="79"/>
      <c r="F46" s="5" t="s">
        <v>57</v>
      </c>
      <c r="G46" s="5" t="s">
        <v>57</v>
      </c>
      <c r="H46" s="5" t="s">
        <v>57</v>
      </c>
      <c r="I46" s="5" t="s">
        <v>57</v>
      </c>
      <c r="J46" s="23" t="s">
        <v>57</v>
      </c>
      <c r="K46" s="10" t="s">
        <v>57</v>
      </c>
      <c r="L46" s="5" t="s">
        <v>57</v>
      </c>
      <c r="M46" s="5" t="s">
        <v>57</v>
      </c>
      <c r="N46" s="5" t="s">
        <v>57</v>
      </c>
      <c r="O46" s="5" t="s">
        <v>57</v>
      </c>
      <c r="P46" s="5" t="s">
        <v>57</v>
      </c>
      <c r="Q46" s="5" t="s">
        <v>57</v>
      </c>
      <c r="R46" s="5" t="s">
        <v>57</v>
      </c>
      <c r="S46" s="20" t="s">
        <v>57</v>
      </c>
      <c r="T46" s="25">
        <v>0</v>
      </c>
    </row>
    <row r="47" spans="1:20" ht="13.5" customHeight="1">
      <c r="A47" s="14">
        <v>47</v>
      </c>
      <c r="B47" s="15">
        <v>381</v>
      </c>
      <c r="C47" s="12" t="s">
        <v>53</v>
      </c>
      <c r="D47" s="23" t="s">
        <v>116</v>
      </c>
      <c r="E47" s="79"/>
      <c r="F47" s="5" t="s">
        <v>57</v>
      </c>
      <c r="G47" s="5" t="s">
        <v>57</v>
      </c>
      <c r="H47" s="5" t="s">
        <v>57</v>
      </c>
      <c r="I47" s="5" t="s">
        <v>57</v>
      </c>
      <c r="J47" s="23" t="s">
        <v>57</v>
      </c>
      <c r="K47" s="10" t="s">
        <v>57</v>
      </c>
      <c r="L47" s="5" t="s">
        <v>57</v>
      </c>
      <c r="M47" s="5" t="s">
        <v>57</v>
      </c>
      <c r="N47" s="5" t="s">
        <v>57</v>
      </c>
      <c r="O47" s="5" t="s">
        <v>57</v>
      </c>
      <c r="P47" s="5" t="s">
        <v>57</v>
      </c>
      <c r="Q47" s="5" t="s">
        <v>57</v>
      </c>
      <c r="R47" s="5" t="s">
        <v>57</v>
      </c>
      <c r="S47" s="20" t="s">
        <v>57</v>
      </c>
      <c r="T47" s="25">
        <v>0</v>
      </c>
    </row>
    <row r="48" spans="1:20" ht="13.5" customHeight="1" thickBot="1">
      <c r="A48" s="16">
        <v>47</v>
      </c>
      <c r="B48" s="17">
        <v>382</v>
      </c>
      <c r="C48" s="13" t="s">
        <v>53</v>
      </c>
      <c r="D48" s="24" t="s">
        <v>117</v>
      </c>
      <c r="E48" s="90"/>
      <c r="F48" s="93" t="s">
        <v>57</v>
      </c>
      <c r="G48" s="93" t="s">
        <v>57</v>
      </c>
      <c r="H48" s="93" t="s">
        <v>57</v>
      </c>
      <c r="I48" s="93" t="s">
        <v>57</v>
      </c>
      <c r="J48" s="98" t="s">
        <v>57</v>
      </c>
      <c r="K48" s="100" t="s">
        <v>57</v>
      </c>
      <c r="L48" s="93" t="s">
        <v>57</v>
      </c>
      <c r="M48" s="93" t="s">
        <v>57</v>
      </c>
      <c r="N48" s="93" t="s">
        <v>57</v>
      </c>
      <c r="O48" s="93" t="s">
        <v>57</v>
      </c>
      <c r="P48" s="93" t="s">
        <v>57</v>
      </c>
      <c r="Q48" s="93" t="s">
        <v>57</v>
      </c>
      <c r="R48" s="93" t="s">
        <v>57</v>
      </c>
      <c r="S48" s="101" t="s">
        <v>57</v>
      </c>
      <c r="T48" s="26">
        <v>0</v>
      </c>
    </row>
    <row r="49" spans="1:20" ht="16.5" customHeight="1" thickBot="1">
      <c r="A49" s="28"/>
      <c r="B49" s="29">
        <v>1000</v>
      </c>
      <c r="C49" s="189" t="s">
        <v>8</v>
      </c>
      <c r="D49" s="189"/>
      <c r="E49" s="91">
        <f>COUNTA(E8:E48)</f>
        <v>3</v>
      </c>
      <c r="F49" s="92"/>
      <c r="G49" s="92"/>
      <c r="H49" s="92"/>
      <c r="I49" s="92"/>
      <c r="J49" s="99"/>
      <c r="K49" s="91"/>
      <c r="L49" s="51"/>
      <c r="M49" s="51"/>
      <c r="N49" s="51"/>
      <c r="O49" s="51"/>
      <c r="P49" s="51"/>
      <c r="Q49" s="51"/>
      <c r="R49" s="51"/>
      <c r="S49" s="81"/>
      <c r="T49" s="80">
        <f>SUM(T8:T48)</f>
        <v>3</v>
      </c>
    </row>
  </sheetData>
  <mergeCells count="13">
    <mergeCell ref="A4:A7"/>
    <mergeCell ref="B4:B7"/>
    <mergeCell ref="C4:C7"/>
    <mergeCell ref="D4:D7"/>
    <mergeCell ref="G6:J6"/>
    <mergeCell ref="K6:M6"/>
    <mergeCell ref="C49:D49"/>
    <mergeCell ref="T4:T7"/>
    <mergeCell ref="E6:E7"/>
    <mergeCell ref="N6:P6"/>
    <mergeCell ref="Q6:S6"/>
    <mergeCell ref="K5:S5"/>
    <mergeCell ref="E4:S4"/>
  </mergeCells>
  <printOptions/>
  <pageMargins left="0.5905511811023623" right="0.5905511811023623" top="0.7874015748031497" bottom="0.5905511811023623" header="0.5118110236220472" footer="0.31496062992125984"/>
  <pageSetup fitToHeight="0" horizontalDpi="600" verticalDpi="600" orientation="landscape" paperSize="9" scale="80" r:id="rId1"/>
  <headerFooter alignWithMargins="0">
    <oddHeader>&amp;R（沖縄県）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S48"/>
  <sheetViews>
    <sheetView workbookViewId="0" topLeftCell="A1">
      <selection activeCell="A1" sqref="A1"/>
    </sheetView>
  </sheetViews>
  <sheetFormatPr defaultColWidth="9.00390625" defaultRowHeight="13.5"/>
  <cols>
    <col min="1" max="1" width="3.75390625" style="2" customWidth="1"/>
    <col min="2" max="2" width="5.375" style="2" customWidth="1"/>
    <col min="3" max="3" width="8.125" style="2" customWidth="1"/>
    <col min="4" max="4" width="10.125" style="2" customWidth="1"/>
    <col min="5" max="5" width="9.125" style="2" customWidth="1"/>
    <col min="6" max="6" width="32.125" style="2" customWidth="1"/>
    <col min="7" max="9" width="5.25390625" style="2" customWidth="1"/>
    <col min="10" max="12" width="6.375" style="2" customWidth="1"/>
    <col min="13" max="15" width="6.125" style="2" customWidth="1"/>
    <col min="16" max="16" width="6.875" style="2" customWidth="1"/>
    <col min="17" max="18" width="6.625" style="2" customWidth="1"/>
    <col min="19" max="19" width="7.125" style="2" customWidth="1"/>
    <col min="20" max="16384" width="9.00390625" style="2" customWidth="1"/>
  </cols>
  <sheetData>
    <row r="1" ht="12">
      <c r="A1" s="2" t="s">
        <v>28</v>
      </c>
    </row>
    <row r="2" spans="1:5" ht="22.5" customHeight="1">
      <c r="A2" s="41" t="s">
        <v>52</v>
      </c>
      <c r="E2" s="68"/>
    </row>
    <row r="3" ht="12.75" thickBot="1"/>
    <row r="4" spans="1:19" s="1" customFormat="1" ht="19.5" customHeight="1">
      <c r="A4" s="191" t="s">
        <v>35</v>
      </c>
      <c r="B4" s="198" t="s">
        <v>138</v>
      </c>
      <c r="C4" s="193" t="s">
        <v>36</v>
      </c>
      <c r="D4" s="196" t="s">
        <v>21</v>
      </c>
      <c r="E4" s="249" t="s">
        <v>44</v>
      </c>
      <c r="F4" s="250"/>
      <c r="G4" s="250"/>
      <c r="H4" s="105"/>
      <c r="I4" s="253" t="s">
        <v>51</v>
      </c>
      <c r="J4" s="250"/>
      <c r="K4" s="250"/>
      <c r="L4" s="250"/>
      <c r="M4" s="250"/>
      <c r="N4" s="250"/>
      <c r="O4" s="250"/>
      <c r="P4" s="250"/>
      <c r="Q4" s="250"/>
      <c r="R4" s="250"/>
      <c r="S4" s="254"/>
    </row>
    <row r="5" spans="1:19" s="1" customFormat="1" ht="19.5" customHeight="1">
      <c r="A5" s="192"/>
      <c r="B5" s="199"/>
      <c r="C5" s="194"/>
      <c r="D5" s="197"/>
      <c r="E5" s="247" t="s">
        <v>147</v>
      </c>
      <c r="F5" s="222" t="s">
        <v>148</v>
      </c>
      <c r="G5" s="251" t="s">
        <v>9</v>
      </c>
      <c r="H5" s="245" t="s">
        <v>10</v>
      </c>
      <c r="I5" s="265" t="s">
        <v>149</v>
      </c>
      <c r="J5" s="267" t="s">
        <v>150</v>
      </c>
      <c r="K5" s="255" t="s">
        <v>151</v>
      </c>
      <c r="L5" s="257" t="s">
        <v>142</v>
      </c>
      <c r="M5" s="271" t="s">
        <v>152</v>
      </c>
      <c r="N5" s="259" t="s">
        <v>153</v>
      </c>
      <c r="O5" s="255" t="s">
        <v>154</v>
      </c>
      <c r="P5" s="272" t="s">
        <v>142</v>
      </c>
      <c r="Q5" s="269" t="s">
        <v>29</v>
      </c>
      <c r="R5" s="261" t="s">
        <v>155</v>
      </c>
      <c r="S5" s="263" t="s">
        <v>142</v>
      </c>
    </row>
    <row r="6" spans="1:19" ht="49.5" customHeight="1">
      <c r="A6" s="192"/>
      <c r="B6" s="200"/>
      <c r="C6" s="195"/>
      <c r="D6" s="197"/>
      <c r="E6" s="248"/>
      <c r="F6" s="222"/>
      <c r="G6" s="252"/>
      <c r="H6" s="246"/>
      <c r="I6" s="266"/>
      <c r="J6" s="268"/>
      <c r="K6" s="256"/>
      <c r="L6" s="258"/>
      <c r="M6" s="252"/>
      <c r="N6" s="260"/>
      <c r="O6" s="256"/>
      <c r="P6" s="273"/>
      <c r="Q6" s="270"/>
      <c r="R6" s="262"/>
      <c r="S6" s="264"/>
    </row>
    <row r="7" spans="1:19" ht="13.5" customHeight="1">
      <c r="A7" s="14">
        <v>47</v>
      </c>
      <c r="B7" s="15">
        <v>201</v>
      </c>
      <c r="C7" s="10" t="s">
        <v>53</v>
      </c>
      <c r="D7" s="20" t="s">
        <v>54</v>
      </c>
      <c r="E7" s="43">
        <v>36066</v>
      </c>
      <c r="F7" s="5" t="s">
        <v>128</v>
      </c>
      <c r="G7" s="176">
        <v>1</v>
      </c>
      <c r="H7" s="177">
        <v>1</v>
      </c>
      <c r="I7" s="186">
        <v>1</v>
      </c>
      <c r="J7" s="187">
        <v>2</v>
      </c>
      <c r="K7" s="187">
        <v>1</v>
      </c>
      <c r="L7" s="71">
        <v>50</v>
      </c>
      <c r="M7" s="42"/>
      <c r="N7" s="5"/>
      <c r="O7" s="23" t="s">
        <v>57</v>
      </c>
      <c r="P7" s="71" t="s">
        <v>129</v>
      </c>
      <c r="Q7" s="161">
        <v>153</v>
      </c>
      <c r="R7" s="162">
        <v>14</v>
      </c>
      <c r="S7" s="47">
        <v>9.2</v>
      </c>
    </row>
    <row r="8" spans="1:19" ht="13.5" customHeight="1">
      <c r="A8" s="14">
        <v>47</v>
      </c>
      <c r="B8" s="15">
        <v>205</v>
      </c>
      <c r="C8" s="12" t="s">
        <v>53</v>
      </c>
      <c r="D8" s="23" t="s">
        <v>58</v>
      </c>
      <c r="E8" s="43"/>
      <c r="F8" s="5"/>
      <c r="G8" s="176" t="s">
        <v>57</v>
      </c>
      <c r="H8" s="177">
        <v>0</v>
      </c>
      <c r="I8" s="127">
        <v>1</v>
      </c>
      <c r="J8" s="169">
        <v>1</v>
      </c>
      <c r="K8" s="169">
        <v>0</v>
      </c>
      <c r="L8" s="71">
        <v>0</v>
      </c>
      <c r="M8" s="42"/>
      <c r="N8" s="5"/>
      <c r="O8" s="23" t="s">
        <v>57</v>
      </c>
      <c r="P8" s="71" t="s">
        <v>129</v>
      </c>
      <c r="Q8" s="161">
        <v>23</v>
      </c>
      <c r="R8" s="162">
        <v>8</v>
      </c>
      <c r="S8" s="47">
        <v>34.8</v>
      </c>
    </row>
    <row r="9" spans="1:19" ht="30.75" customHeight="1">
      <c r="A9" s="140">
        <v>47</v>
      </c>
      <c r="B9" s="141">
        <v>207</v>
      </c>
      <c r="C9" s="145" t="s">
        <v>53</v>
      </c>
      <c r="D9" s="146" t="s">
        <v>60</v>
      </c>
      <c r="E9" s="157">
        <v>39411</v>
      </c>
      <c r="F9" s="156" t="s">
        <v>130</v>
      </c>
      <c r="G9" s="178">
        <v>1</v>
      </c>
      <c r="H9" s="179">
        <v>0</v>
      </c>
      <c r="I9" s="180">
        <v>1</v>
      </c>
      <c r="J9" s="175">
        <v>1</v>
      </c>
      <c r="K9" s="175">
        <v>0</v>
      </c>
      <c r="L9" s="158">
        <v>0</v>
      </c>
      <c r="M9" s="159"/>
      <c r="N9" s="144"/>
      <c r="O9" s="146" t="s">
        <v>57</v>
      </c>
      <c r="P9" s="158" t="s">
        <v>129</v>
      </c>
      <c r="Q9" s="163">
        <v>41</v>
      </c>
      <c r="R9" s="164">
        <v>0</v>
      </c>
      <c r="S9" s="160">
        <v>0</v>
      </c>
    </row>
    <row r="10" spans="1:19" ht="13.5" customHeight="1">
      <c r="A10" s="14">
        <v>47</v>
      </c>
      <c r="B10" s="15">
        <v>208</v>
      </c>
      <c r="C10" s="12" t="s">
        <v>53</v>
      </c>
      <c r="D10" s="23" t="s">
        <v>62</v>
      </c>
      <c r="E10" s="10"/>
      <c r="F10" s="3"/>
      <c r="G10" s="176" t="s">
        <v>57</v>
      </c>
      <c r="H10" s="177">
        <v>0</v>
      </c>
      <c r="I10" s="127">
        <v>1</v>
      </c>
      <c r="J10" s="169">
        <v>1</v>
      </c>
      <c r="K10" s="169">
        <v>0</v>
      </c>
      <c r="L10" s="71">
        <v>0</v>
      </c>
      <c r="M10" s="42"/>
      <c r="N10" s="5"/>
      <c r="O10" s="23" t="s">
        <v>57</v>
      </c>
      <c r="P10" s="71" t="s">
        <v>129</v>
      </c>
      <c r="Q10" s="161">
        <v>39</v>
      </c>
      <c r="R10" s="162">
        <v>6</v>
      </c>
      <c r="S10" s="47">
        <v>15.4</v>
      </c>
    </row>
    <row r="11" spans="1:19" ht="13.5" customHeight="1">
      <c r="A11" s="14">
        <v>47</v>
      </c>
      <c r="B11" s="15">
        <v>209</v>
      </c>
      <c r="C11" s="12" t="s">
        <v>53</v>
      </c>
      <c r="D11" s="23" t="s">
        <v>65</v>
      </c>
      <c r="E11" s="10"/>
      <c r="F11" s="3"/>
      <c r="G11" s="176" t="s">
        <v>57</v>
      </c>
      <c r="H11" s="177">
        <v>0</v>
      </c>
      <c r="I11" s="127">
        <v>1</v>
      </c>
      <c r="J11" s="169">
        <v>2</v>
      </c>
      <c r="K11" s="169">
        <v>0</v>
      </c>
      <c r="L11" s="71">
        <v>0</v>
      </c>
      <c r="M11" s="42"/>
      <c r="N11" s="5"/>
      <c r="O11" s="23" t="s">
        <v>57</v>
      </c>
      <c r="P11" s="71" t="s">
        <v>129</v>
      </c>
      <c r="Q11" s="161">
        <v>55</v>
      </c>
      <c r="R11" s="162">
        <v>1</v>
      </c>
      <c r="S11" s="47">
        <v>1.8</v>
      </c>
    </row>
    <row r="12" spans="1:19" ht="13.5" customHeight="1">
      <c r="A12" s="14">
        <v>47</v>
      </c>
      <c r="B12" s="15">
        <v>210</v>
      </c>
      <c r="C12" s="12" t="s">
        <v>53</v>
      </c>
      <c r="D12" s="23" t="s">
        <v>68</v>
      </c>
      <c r="E12" s="10"/>
      <c r="F12" s="3"/>
      <c r="G12" s="176" t="s">
        <v>57</v>
      </c>
      <c r="H12" s="177">
        <v>0</v>
      </c>
      <c r="I12" s="127">
        <v>1</v>
      </c>
      <c r="J12" s="169">
        <v>0</v>
      </c>
      <c r="K12" s="169"/>
      <c r="L12" s="71"/>
      <c r="M12" s="42"/>
      <c r="N12" s="5"/>
      <c r="O12" s="23" t="s">
        <v>57</v>
      </c>
      <c r="P12" s="71" t="s">
        <v>129</v>
      </c>
      <c r="Q12" s="161">
        <v>73</v>
      </c>
      <c r="R12" s="162">
        <v>16</v>
      </c>
      <c r="S12" s="47">
        <v>21.9</v>
      </c>
    </row>
    <row r="13" spans="1:19" ht="13.5" customHeight="1">
      <c r="A13" s="14">
        <v>47</v>
      </c>
      <c r="B13" s="15">
        <v>211</v>
      </c>
      <c r="C13" s="12" t="s">
        <v>53</v>
      </c>
      <c r="D13" s="23" t="s">
        <v>70</v>
      </c>
      <c r="E13" s="10"/>
      <c r="F13" s="3"/>
      <c r="G13" s="176" t="s">
        <v>57</v>
      </c>
      <c r="H13" s="177">
        <v>0</v>
      </c>
      <c r="I13" s="127">
        <v>2</v>
      </c>
      <c r="J13" s="169">
        <v>1</v>
      </c>
      <c r="K13" s="169">
        <v>0</v>
      </c>
      <c r="L13" s="71">
        <v>0</v>
      </c>
      <c r="M13" s="42"/>
      <c r="N13" s="5"/>
      <c r="O13" s="23" t="s">
        <v>57</v>
      </c>
      <c r="P13" s="71" t="s">
        <v>129</v>
      </c>
      <c r="Q13" s="161">
        <v>37</v>
      </c>
      <c r="R13" s="162">
        <v>5</v>
      </c>
      <c r="S13" s="47">
        <v>13.5</v>
      </c>
    </row>
    <row r="14" spans="1:19" ht="13.5" customHeight="1">
      <c r="A14" s="14">
        <v>47</v>
      </c>
      <c r="B14" s="15">
        <v>212</v>
      </c>
      <c r="C14" s="12" t="s">
        <v>53</v>
      </c>
      <c r="D14" s="23" t="s">
        <v>72</v>
      </c>
      <c r="E14" s="10"/>
      <c r="F14" s="3"/>
      <c r="G14" s="176" t="s">
        <v>57</v>
      </c>
      <c r="H14" s="177">
        <v>0</v>
      </c>
      <c r="I14" s="127">
        <v>1</v>
      </c>
      <c r="J14" s="169">
        <v>1</v>
      </c>
      <c r="K14" s="169">
        <v>0</v>
      </c>
      <c r="L14" s="71">
        <v>0</v>
      </c>
      <c r="M14" s="42"/>
      <c r="N14" s="5"/>
      <c r="O14" s="23" t="s">
        <v>57</v>
      </c>
      <c r="P14" s="71" t="s">
        <v>129</v>
      </c>
      <c r="Q14" s="161">
        <v>48</v>
      </c>
      <c r="R14" s="162">
        <v>1</v>
      </c>
      <c r="S14" s="47">
        <v>2.1</v>
      </c>
    </row>
    <row r="15" spans="1:19" ht="13.5" customHeight="1">
      <c r="A15" s="14">
        <v>47</v>
      </c>
      <c r="B15" s="15">
        <v>213</v>
      </c>
      <c r="C15" s="12" t="s">
        <v>53</v>
      </c>
      <c r="D15" s="23" t="s">
        <v>75</v>
      </c>
      <c r="E15" s="10"/>
      <c r="F15" s="3"/>
      <c r="G15" s="176" t="s">
        <v>57</v>
      </c>
      <c r="H15" s="177">
        <v>0</v>
      </c>
      <c r="I15" s="127">
        <v>1</v>
      </c>
      <c r="J15" s="169">
        <v>1</v>
      </c>
      <c r="K15" s="169">
        <v>0</v>
      </c>
      <c r="L15" s="71">
        <v>0</v>
      </c>
      <c r="M15" s="42"/>
      <c r="N15" s="5"/>
      <c r="O15" s="23" t="s">
        <v>57</v>
      </c>
      <c r="P15" s="71" t="s">
        <v>129</v>
      </c>
      <c r="Q15" s="161">
        <v>63</v>
      </c>
      <c r="R15" s="162">
        <v>13</v>
      </c>
      <c r="S15" s="47">
        <v>20.6</v>
      </c>
    </row>
    <row r="16" spans="1:19" ht="13.5" customHeight="1">
      <c r="A16" s="14">
        <v>47</v>
      </c>
      <c r="B16" s="15">
        <v>214</v>
      </c>
      <c r="C16" s="12" t="s">
        <v>53</v>
      </c>
      <c r="D16" s="23" t="s">
        <v>76</v>
      </c>
      <c r="E16" s="10"/>
      <c r="F16" s="3"/>
      <c r="G16" s="176" t="s">
        <v>57</v>
      </c>
      <c r="H16" s="177">
        <v>0</v>
      </c>
      <c r="I16" s="127">
        <v>1</v>
      </c>
      <c r="J16" s="169">
        <v>1</v>
      </c>
      <c r="K16" s="169">
        <v>0</v>
      </c>
      <c r="L16" s="71">
        <v>0</v>
      </c>
      <c r="M16" s="42"/>
      <c r="N16" s="5"/>
      <c r="O16" s="23" t="s">
        <v>57</v>
      </c>
      <c r="P16" s="71" t="s">
        <v>129</v>
      </c>
      <c r="Q16" s="161">
        <v>68</v>
      </c>
      <c r="R16" s="162">
        <v>5</v>
      </c>
      <c r="S16" s="47">
        <v>7.4</v>
      </c>
    </row>
    <row r="17" spans="1:19" ht="13.5" customHeight="1">
      <c r="A17" s="14">
        <v>47</v>
      </c>
      <c r="B17" s="15">
        <v>215</v>
      </c>
      <c r="C17" s="12" t="s">
        <v>53</v>
      </c>
      <c r="D17" s="23" t="s">
        <v>78</v>
      </c>
      <c r="E17" s="10"/>
      <c r="F17" s="3"/>
      <c r="G17" s="176" t="s">
        <v>57</v>
      </c>
      <c r="H17" s="177">
        <v>0</v>
      </c>
      <c r="I17" s="127">
        <v>1</v>
      </c>
      <c r="J17" s="169">
        <v>1</v>
      </c>
      <c r="K17" s="169">
        <v>0</v>
      </c>
      <c r="L17" s="71">
        <v>0</v>
      </c>
      <c r="M17" s="42"/>
      <c r="N17" s="5"/>
      <c r="O17" s="23" t="s">
        <v>57</v>
      </c>
      <c r="P17" s="71" t="s">
        <v>129</v>
      </c>
      <c r="Q17" s="161">
        <v>68</v>
      </c>
      <c r="R17" s="162">
        <v>4</v>
      </c>
      <c r="S17" s="47">
        <v>5.9</v>
      </c>
    </row>
    <row r="18" spans="1:19" ht="13.5" customHeight="1">
      <c r="A18" s="14">
        <v>47</v>
      </c>
      <c r="B18" s="15">
        <v>301</v>
      </c>
      <c r="C18" s="12" t="s">
        <v>53</v>
      </c>
      <c r="D18" s="23" t="s">
        <v>81</v>
      </c>
      <c r="E18" s="10"/>
      <c r="F18" s="3"/>
      <c r="G18" s="176" t="s">
        <v>57</v>
      </c>
      <c r="H18" s="177">
        <v>0</v>
      </c>
      <c r="I18" s="127"/>
      <c r="J18" s="169" t="s">
        <v>57</v>
      </c>
      <c r="K18" s="169" t="s">
        <v>57</v>
      </c>
      <c r="L18" s="71" t="s">
        <v>129</v>
      </c>
      <c r="M18" s="167">
        <v>1</v>
      </c>
      <c r="N18" s="168">
        <v>0</v>
      </c>
      <c r="O18" s="169"/>
      <c r="P18" s="71" t="s">
        <v>129</v>
      </c>
      <c r="Q18" s="161">
        <v>20</v>
      </c>
      <c r="R18" s="162">
        <v>1</v>
      </c>
      <c r="S18" s="47">
        <v>5</v>
      </c>
    </row>
    <row r="19" spans="1:19" ht="13.5" customHeight="1">
      <c r="A19" s="14">
        <v>47</v>
      </c>
      <c r="B19" s="15">
        <v>302</v>
      </c>
      <c r="C19" s="12" t="s">
        <v>53</v>
      </c>
      <c r="D19" s="23" t="s">
        <v>83</v>
      </c>
      <c r="E19" s="10"/>
      <c r="F19" s="3"/>
      <c r="G19" s="176" t="s">
        <v>57</v>
      </c>
      <c r="H19" s="177">
        <v>0</v>
      </c>
      <c r="I19" s="127"/>
      <c r="J19" s="169" t="s">
        <v>57</v>
      </c>
      <c r="K19" s="169" t="s">
        <v>57</v>
      </c>
      <c r="L19" s="71" t="s">
        <v>129</v>
      </c>
      <c r="M19" s="167">
        <v>1</v>
      </c>
      <c r="N19" s="168">
        <v>1</v>
      </c>
      <c r="O19" s="169">
        <v>0</v>
      </c>
      <c r="P19" s="71">
        <v>0</v>
      </c>
      <c r="Q19" s="161">
        <v>17</v>
      </c>
      <c r="R19" s="162">
        <v>1</v>
      </c>
      <c r="S19" s="47">
        <v>5.9</v>
      </c>
    </row>
    <row r="20" spans="1:19" ht="13.5" customHeight="1">
      <c r="A20" s="14">
        <v>47</v>
      </c>
      <c r="B20" s="15">
        <v>303</v>
      </c>
      <c r="C20" s="12" t="s">
        <v>53</v>
      </c>
      <c r="D20" s="23" t="s">
        <v>84</v>
      </c>
      <c r="E20" s="10"/>
      <c r="F20" s="3"/>
      <c r="G20" s="176" t="s">
        <v>57</v>
      </c>
      <c r="H20" s="177">
        <v>0</v>
      </c>
      <c r="I20" s="127"/>
      <c r="J20" s="169" t="s">
        <v>57</v>
      </c>
      <c r="K20" s="169" t="s">
        <v>57</v>
      </c>
      <c r="L20" s="71" t="s">
        <v>129</v>
      </c>
      <c r="M20" s="167">
        <v>1</v>
      </c>
      <c r="N20" s="168">
        <v>1</v>
      </c>
      <c r="O20" s="169">
        <v>0</v>
      </c>
      <c r="P20" s="71">
        <v>0</v>
      </c>
      <c r="Q20" s="161">
        <v>6</v>
      </c>
      <c r="R20" s="162">
        <v>0</v>
      </c>
      <c r="S20" s="47">
        <v>0</v>
      </c>
    </row>
    <row r="21" spans="1:19" ht="13.5" customHeight="1">
      <c r="A21" s="14">
        <v>47</v>
      </c>
      <c r="B21" s="15">
        <v>306</v>
      </c>
      <c r="C21" s="12" t="s">
        <v>53</v>
      </c>
      <c r="D21" s="23" t="s">
        <v>86</v>
      </c>
      <c r="E21" s="10"/>
      <c r="F21" s="3"/>
      <c r="G21" s="176" t="s">
        <v>57</v>
      </c>
      <c r="H21" s="177">
        <v>0</v>
      </c>
      <c r="I21" s="127"/>
      <c r="J21" s="169" t="s">
        <v>57</v>
      </c>
      <c r="K21" s="169" t="s">
        <v>57</v>
      </c>
      <c r="L21" s="71" t="s">
        <v>129</v>
      </c>
      <c r="M21" s="167">
        <v>1</v>
      </c>
      <c r="N21" s="168">
        <v>1</v>
      </c>
      <c r="O21" s="169">
        <v>0</v>
      </c>
      <c r="P21" s="71">
        <v>0</v>
      </c>
      <c r="Q21" s="161">
        <v>19</v>
      </c>
      <c r="R21" s="162">
        <v>3</v>
      </c>
      <c r="S21" s="47">
        <v>15.8</v>
      </c>
    </row>
    <row r="22" spans="1:19" ht="13.5" customHeight="1">
      <c r="A22" s="14">
        <v>47</v>
      </c>
      <c r="B22" s="15">
        <v>308</v>
      </c>
      <c r="C22" s="12" t="s">
        <v>53</v>
      </c>
      <c r="D22" s="23" t="s">
        <v>87</v>
      </c>
      <c r="E22" s="10"/>
      <c r="F22" s="3"/>
      <c r="G22" s="176" t="s">
        <v>57</v>
      </c>
      <c r="H22" s="177">
        <v>0</v>
      </c>
      <c r="I22" s="127"/>
      <c r="J22" s="169" t="s">
        <v>57</v>
      </c>
      <c r="K22" s="169" t="s">
        <v>57</v>
      </c>
      <c r="L22" s="71" t="s">
        <v>129</v>
      </c>
      <c r="M22" s="167">
        <v>1</v>
      </c>
      <c r="N22" s="168">
        <v>1</v>
      </c>
      <c r="O22" s="169">
        <v>0</v>
      </c>
      <c r="P22" s="71">
        <v>0</v>
      </c>
      <c r="Q22" s="161">
        <v>15</v>
      </c>
      <c r="R22" s="162">
        <v>1</v>
      </c>
      <c r="S22" s="47">
        <v>6.7</v>
      </c>
    </row>
    <row r="23" spans="1:19" ht="13.5" customHeight="1">
      <c r="A23" s="14">
        <v>47</v>
      </c>
      <c r="B23" s="15">
        <v>311</v>
      </c>
      <c r="C23" s="12" t="s">
        <v>53</v>
      </c>
      <c r="D23" s="23" t="s">
        <v>88</v>
      </c>
      <c r="E23" s="10"/>
      <c r="F23" s="3"/>
      <c r="G23" s="176" t="s">
        <v>57</v>
      </c>
      <c r="H23" s="177">
        <v>0</v>
      </c>
      <c r="I23" s="127"/>
      <c r="J23" s="169" t="s">
        <v>57</v>
      </c>
      <c r="K23" s="169" t="s">
        <v>57</v>
      </c>
      <c r="L23" s="71" t="s">
        <v>129</v>
      </c>
      <c r="M23" s="167">
        <v>1</v>
      </c>
      <c r="N23" s="168">
        <v>1</v>
      </c>
      <c r="O23" s="169">
        <v>0</v>
      </c>
      <c r="P23" s="71">
        <v>0</v>
      </c>
      <c r="Q23" s="161">
        <v>15</v>
      </c>
      <c r="R23" s="162" t="s">
        <v>57</v>
      </c>
      <c r="S23" s="47"/>
    </row>
    <row r="24" spans="1:19" ht="13.5" customHeight="1">
      <c r="A24" s="14">
        <v>47</v>
      </c>
      <c r="B24" s="15">
        <v>313</v>
      </c>
      <c r="C24" s="12" t="s">
        <v>53</v>
      </c>
      <c r="D24" s="23" t="s">
        <v>89</v>
      </c>
      <c r="E24" s="10"/>
      <c r="F24" s="3"/>
      <c r="G24" s="176" t="s">
        <v>57</v>
      </c>
      <c r="H24" s="177">
        <v>0</v>
      </c>
      <c r="I24" s="127"/>
      <c r="J24" s="169" t="s">
        <v>57</v>
      </c>
      <c r="K24" s="169" t="s">
        <v>57</v>
      </c>
      <c r="L24" s="71" t="s">
        <v>129</v>
      </c>
      <c r="M24" s="167">
        <v>1</v>
      </c>
      <c r="N24" s="168">
        <v>2</v>
      </c>
      <c r="O24" s="169">
        <v>0</v>
      </c>
      <c r="P24" s="71">
        <v>0</v>
      </c>
      <c r="Q24" s="161">
        <v>6</v>
      </c>
      <c r="R24" s="162" t="s">
        <v>57</v>
      </c>
      <c r="S24" s="47"/>
    </row>
    <row r="25" spans="1:19" ht="13.5" customHeight="1">
      <c r="A25" s="14">
        <v>47</v>
      </c>
      <c r="B25" s="15">
        <v>314</v>
      </c>
      <c r="C25" s="12" t="s">
        <v>53</v>
      </c>
      <c r="D25" s="23" t="s">
        <v>90</v>
      </c>
      <c r="E25" s="10"/>
      <c r="F25" s="3"/>
      <c r="G25" s="176" t="s">
        <v>57</v>
      </c>
      <c r="H25" s="177">
        <v>0</v>
      </c>
      <c r="I25" s="127"/>
      <c r="J25" s="169" t="s">
        <v>57</v>
      </c>
      <c r="K25" s="169" t="s">
        <v>57</v>
      </c>
      <c r="L25" s="71" t="s">
        <v>129</v>
      </c>
      <c r="M25" s="167">
        <v>1</v>
      </c>
      <c r="N25" s="168">
        <v>2</v>
      </c>
      <c r="O25" s="169">
        <v>0</v>
      </c>
      <c r="P25" s="71">
        <v>0</v>
      </c>
      <c r="Q25" s="161">
        <v>5</v>
      </c>
      <c r="R25" s="162" t="s">
        <v>57</v>
      </c>
      <c r="S25" s="47"/>
    </row>
    <row r="26" spans="1:19" ht="13.5" customHeight="1">
      <c r="A26" s="14">
        <v>47</v>
      </c>
      <c r="B26" s="15">
        <v>315</v>
      </c>
      <c r="C26" s="12" t="s">
        <v>53</v>
      </c>
      <c r="D26" s="23" t="s">
        <v>91</v>
      </c>
      <c r="E26" s="10"/>
      <c r="F26" s="3"/>
      <c r="G26" s="176" t="s">
        <v>57</v>
      </c>
      <c r="H26" s="177">
        <v>0</v>
      </c>
      <c r="I26" s="127"/>
      <c r="J26" s="169" t="s">
        <v>57</v>
      </c>
      <c r="K26" s="169" t="s">
        <v>57</v>
      </c>
      <c r="L26" s="71" t="s">
        <v>129</v>
      </c>
      <c r="M26" s="167">
        <v>1</v>
      </c>
      <c r="N26" s="168">
        <v>1</v>
      </c>
      <c r="O26" s="169">
        <v>0</v>
      </c>
      <c r="P26" s="71">
        <v>0</v>
      </c>
      <c r="Q26" s="161">
        <v>8</v>
      </c>
      <c r="R26" s="162">
        <v>0</v>
      </c>
      <c r="S26" s="47">
        <v>0</v>
      </c>
    </row>
    <row r="27" spans="1:19" ht="13.5" customHeight="1">
      <c r="A27" s="14">
        <v>47</v>
      </c>
      <c r="B27" s="15">
        <v>324</v>
      </c>
      <c r="C27" s="12" t="s">
        <v>53</v>
      </c>
      <c r="D27" s="23" t="s">
        <v>93</v>
      </c>
      <c r="E27" s="10"/>
      <c r="F27" s="3"/>
      <c r="G27" s="176" t="s">
        <v>57</v>
      </c>
      <c r="H27" s="177">
        <v>0</v>
      </c>
      <c r="I27" s="127"/>
      <c r="J27" s="169" t="s">
        <v>57</v>
      </c>
      <c r="K27" s="169" t="s">
        <v>57</v>
      </c>
      <c r="L27" s="71" t="s">
        <v>129</v>
      </c>
      <c r="M27" s="167">
        <v>1</v>
      </c>
      <c r="N27" s="168">
        <v>2</v>
      </c>
      <c r="O27" s="169">
        <v>0</v>
      </c>
      <c r="P27" s="71">
        <v>0</v>
      </c>
      <c r="Q27" s="161">
        <v>23</v>
      </c>
      <c r="R27" s="162">
        <v>1</v>
      </c>
      <c r="S27" s="47">
        <v>4.3</v>
      </c>
    </row>
    <row r="28" spans="1:19" ht="13.5" customHeight="1">
      <c r="A28" s="14">
        <v>47</v>
      </c>
      <c r="B28" s="15">
        <v>325</v>
      </c>
      <c r="C28" s="12" t="s">
        <v>53</v>
      </c>
      <c r="D28" s="23" t="s">
        <v>97</v>
      </c>
      <c r="E28" s="10"/>
      <c r="F28" s="3"/>
      <c r="G28" s="176" t="s">
        <v>57</v>
      </c>
      <c r="H28" s="177">
        <v>0</v>
      </c>
      <c r="I28" s="127"/>
      <c r="J28" s="169" t="s">
        <v>57</v>
      </c>
      <c r="K28" s="169" t="s">
        <v>57</v>
      </c>
      <c r="L28" s="71" t="s">
        <v>129</v>
      </c>
      <c r="M28" s="167">
        <v>1</v>
      </c>
      <c r="N28" s="168">
        <v>0</v>
      </c>
      <c r="O28" s="169"/>
      <c r="P28" s="71" t="s">
        <v>129</v>
      </c>
      <c r="Q28" s="161">
        <v>6</v>
      </c>
      <c r="R28" s="162">
        <v>1</v>
      </c>
      <c r="S28" s="47">
        <v>16.7</v>
      </c>
    </row>
    <row r="29" spans="1:19" ht="13.5" customHeight="1">
      <c r="A29" s="14">
        <v>47</v>
      </c>
      <c r="B29" s="15">
        <v>326</v>
      </c>
      <c r="C29" s="12" t="s">
        <v>53</v>
      </c>
      <c r="D29" s="23" t="s">
        <v>98</v>
      </c>
      <c r="E29" s="10"/>
      <c r="F29" s="3"/>
      <c r="G29" s="176" t="s">
        <v>57</v>
      </c>
      <c r="H29" s="177">
        <v>0</v>
      </c>
      <c r="I29" s="127"/>
      <c r="J29" s="169" t="s">
        <v>57</v>
      </c>
      <c r="K29" s="169" t="s">
        <v>57</v>
      </c>
      <c r="L29" s="71" t="s">
        <v>129</v>
      </c>
      <c r="M29" s="167">
        <v>1</v>
      </c>
      <c r="N29" s="168">
        <v>1</v>
      </c>
      <c r="O29" s="169">
        <v>0</v>
      </c>
      <c r="P29" s="71">
        <v>0</v>
      </c>
      <c r="Q29" s="161">
        <v>11</v>
      </c>
      <c r="R29" s="162">
        <v>2</v>
      </c>
      <c r="S29" s="47">
        <v>18.2</v>
      </c>
    </row>
    <row r="30" spans="1:19" ht="13.5" customHeight="1">
      <c r="A30" s="14">
        <v>47</v>
      </c>
      <c r="B30" s="15">
        <v>327</v>
      </c>
      <c r="C30" s="12" t="s">
        <v>53</v>
      </c>
      <c r="D30" s="23" t="s">
        <v>99</v>
      </c>
      <c r="E30" s="10"/>
      <c r="F30" s="3"/>
      <c r="G30" s="176" t="s">
        <v>57</v>
      </c>
      <c r="H30" s="177">
        <v>0</v>
      </c>
      <c r="I30" s="127"/>
      <c r="J30" s="169" t="s">
        <v>57</v>
      </c>
      <c r="K30" s="169" t="s">
        <v>57</v>
      </c>
      <c r="L30" s="71" t="s">
        <v>129</v>
      </c>
      <c r="M30" s="167">
        <v>1</v>
      </c>
      <c r="N30" s="168">
        <v>1</v>
      </c>
      <c r="O30" s="169">
        <v>0</v>
      </c>
      <c r="P30" s="71">
        <v>0</v>
      </c>
      <c r="Q30" s="161">
        <v>14</v>
      </c>
      <c r="R30" s="162">
        <v>2</v>
      </c>
      <c r="S30" s="47">
        <v>14.3</v>
      </c>
    </row>
    <row r="31" spans="1:19" ht="13.5" customHeight="1">
      <c r="A31" s="14">
        <v>47</v>
      </c>
      <c r="B31" s="15">
        <v>328</v>
      </c>
      <c r="C31" s="12" t="s">
        <v>53</v>
      </c>
      <c r="D31" s="23" t="s">
        <v>100</v>
      </c>
      <c r="E31" s="10"/>
      <c r="F31" s="3"/>
      <c r="G31" s="176" t="s">
        <v>57</v>
      </c>
      <c r="H31" s="177">
        <v>0</v>
      </c>
      <c r="I31" s="127"/>
      <c r="J31" s="169" t="s">
        <v>57</v>
      </c>
      <c r="K31" s="169" t="s">
        <v>57</v>
      </c>
      <c r="L31" s="71" t="s">
        <v>129</v>
      </c>
      <c r="M31" s="167">
        <v>1</v>
      </c>
      <c r="N31" s="168">
        <v>1</v>
      </c>
      <c r="O31" s="169">
        <v>0</v>
      </c>
      <c r="P31" s="71">
        <v>0</v>
      </c>
      <c r="Q31" s="161">
        <v>21</v>
      </c>
      <c r="R31" s="162">
        <v>3</v>
      </c>
      <c r="S31" s="47">
        <v>14.3</v>
      </c>
    </row>
    <row r="32" spans="1:19" ht="13.5" customHeight="1">
      <c r="A32" s="14">
        <v>47</v>
      </c>
      <c r="B32" s="15">
        <v>329</v>
      </c>
      <c r="C32" s="12" t="s">
        <v>53</v>
      </c>
      <c r="D32" s="23" t="s">
        <v>101</v>
      </c>
      <c r="E32" s="10"/>
      <c r="F32" s="3"/>
      <c r="G32" s="176" t="s">
        <v>57</v>
      </c>
      <c r="H32" s="177">
        <v>0</v>
      </c>
      <c r="I32" s="127"/>
      <c r="J32" s="169" t="s">
        <v>57</v>
      </c>
      <c r="K32" s="169" t="s">
        <v>57</v>
      </c>
      <c r="L32" s="71" t="s">
        <v>129</v>
      </c>
      <c r="M32" s="167">
        <v>1</v>
      </c>
      <c r="N32" s="168">
        <v>1</v>
      </c>
      <c r="O32" s="169">
        <v>0</v>
      </c>
      <c r="P32" s="71">
        <v>0</v>
      </c>
      <c r="Q32" s="161">
        <v>32</v>
      </c>
      <c r="R32" s="162">
        <v>2</v>
      </c>
      <c r="S32" s="47">
        <v>6.3</v>
      </c>
    </row>
    <row r="33" spans="1:19" ht="13.5" customHeight="1">
      <c r="A33" s="14">
        <v>47</v>
      </c>
      <c r="B33" s="15">
        <v>348</v>
      </c>
      <c r="C33" s="12" t="s">
        <v>53</v>
      </c>
      <c r="D33" s="23" t="s">
        <v>102</v>
      </c>
      <c r="E33" s="10"/>
      <c r="F33" s="3"/>
      <c r="G33" s="176" t="s">
        <v>57</v>
      </c>
      <c r="H33" s="177">
        <v>0</v>
      </c>
      <c r="I33" s="127"/>
      <c r="J33" s="169" t="s">
        <v>57</v>
      </c>
      <c r="K33" s="169" t="s">
        <v>57</v>
      </c>
      <c r="L33" s="71" t="s">
        <v>129</v>
      </c>
      <c r="M33" s="167">
        <v>1</v>
      </c>
      <c r="N33" s="168">
        <v>1</v>
      </c>
      <c r="O33" s="169">
        <v>0</v>
      </c>
      <c r="P33" s="71">
        <v>0</v>
      </c>
      <c r="Q33" s="161">
        <v>13</v>
      </c>
      <c r="R33" s="162">
        <v>0</v>
      </c>
      <c r="S33" s="47">
        <v>0</v>
      </c>
    </row>
    <row r="34" spans="1:19" ht="13.5" customHeight="1">
      <c r="A34" s="14">
        <v>47</v>
      </c>
      <c r="B34" s="15">
        <v>350</v>
      </c>
      <c r="C34" s="12" t="s">
        <v>53</v>
      </c>
      <c r="D34" s="23" t="s">
        <v>103</v>
      </c>
      <c r="E34" s="10"/>
      <c r="F34" s="3"/>
      <c r="G34" s="176" t="s">
        <v>57</v>
      </c>
      <c r="H34" s="177">
        <v>0</v>
      </c>
      <c r="I34" s="127"/>
      <c r="J34" s="169" t="s">
        <v>57</v>
      </c>
      <c r="K34" s="169" t="s">
        <v>57</v>
      </c>
      <c r="L34" s="71" t="s">
        <v>129</v>
      </c>
      <c r="M34" s="167">
        <v>1</v>
      </c>
      <c r="N34" s="168">
        <v>1</v>
      </c>
      <c r="O34" s="169">
        <v>0</v>
      </c>
      <c r="P34" s="71">
        <v>0</v>
      </c>
      <c r="Q34" s="161">
        <v>19</v>
      </c>
      <c r="R34" s="162">
        <v>1</v>
      </c>
      <c r="S34" s="47">
        <v>5.3</v>
      </c>
    </row>
    <row r="35" spans="1:19" ht="13.5" customHeight="1">
      <c r="A35" s="14">
        <v>47</v>
      </c>
      <c r="B35" s="15">
        <v>353</v>
      </c>
      <c r="C35" s="12" t="s">
        <v>53</v>
      </c>
      <c r="D35" s="23" t="s">
        <v>104</v>
      </c>
      <c r="E35" s="10"/>
      <c r="F35" s="3"/>
      <c r="G35" s="176" t="s">
        <v>57</v>
      </c>
      <c r="H35" s="177">
        <v>0</v>
      </c>
      <c r="I35" s="127"/>
      <c r="J35" s="169" t="s">
        <v>57</v>
      </c>
      <c r="K35" s="169" t="s">
        <v>57</v>
      </c>
      <c r="L35" s="71" t="s">
        <v>129</v>
      </c>
      <c r="M35" s="167">
        <v>1</v>
      </c>
      <c r="N35" s="168">
        <v>1</v>
      </c>
      <c r="O35" s="169">
        <v>0</v>
      </c>
      <c r="P35" s="71">
        <v>0</v>
      </c>
      <c r="Q35" s="161">
        <v>0</v>
      </c>
      <c r="R35" s="162" t="s">
        <v>57</v>
      </c>
      <c r="S35" s="47"/>
    </row>
    <row r="36" spans="1:19" ht="13.5" customHeight="1">
      <c r="A36" s="14">
        <v>47</v>
      </c>
      <c r="B36" s="15">
        <v>354</v>
      </c>
      <c r="C36" s="12" t="s">
        <v>53</v>
      </c>
      <c r="D36" s="23" t="s">
        <v>105</v>
      </c>
      <c r="E36" s="10"/>
      <c r="F36" s="3"/>
      <c r="G36" s="176" t="s">
        <v>57</v>
      </c>
      <c r="H36" s="177">
        <v>0</v>
      </c>
      <c r="I36" s="127"/>
      <c r="J36" s="169" t="s">
        <v>57</v>
      </c>
      <c r="K36" s="169" t="s">
        <v>57</v>
      </c>
      <c r="L36" s="71" t="s">
        <v>129</v>
      </c>
      <c r="M36" s="167">
        <v>1</v>
      </c>
      <c r="N36" s="168">
        <v>0</v>
      </c>
      <c r="O36" s="169" t="s">
        <v>57</v>
      </c>
      <c r="P36" s="71" t="s">
        <v>129</v>
      </c>
      <c r="Q36" s="161">
        <v>5</v>
      </c>
      <c r="R36" s="162">
        <v>2</v>
      </c>
      <c r="S36" s="47">
        <v>40</v>
      </c>
    </row>
    <row r="37" spans="1:19" ht="13.5" customHeight="1">
      <c r="A37" s="14">
        <v>47</v>
      </c>
      <c r="B37" s="15">
        <v>355</v>
      </c>
      <c r="C37" s="12" t="s">
        <v>53</v>
      </c>
      <c r="D37" s="23" t="s">
        <v>107</v>
      </c>
      <c r="E37" s="10"/>
      <c r="F37" s="3"/>
      <c r="G37" s="176" t="s">
        <v>57</v>
      </c>
      <c r="H37" s="177">
        <v>0</v>
      </c>
      <c r="I37" s="127"/>
      <c r="J37" s="169" t="s">
        <v>57</v>
      </c>
      <c r="K37" s="169" t="s">
        <v>57</v>
      </c>
      <c r="L37" s="71" t="s">
        <v>129</v>
      </c>
      <c r="M37" s="167">
        <v>1</v>
      </c>
      <c r="N37" s="168">
        <v>0</v>
      </c>
      <c r="O37" s="169"/>
      <c r="P37" s="71" t="s">
        <v>129</v>
      </c>
      <c r="Q37" s="161">
        <v>3</v>
      </c>
      <c r="R37" s="162">
        <v>0</v>
      </c>
      <c r="S37" s="47">
        <v>0</v>
      </c>
    </row>
    <row r="38" spans="1:19" ht="13.5" customHeight="1">
      <c r="A38" s="14">
        <v>47</v>
      </c>
      <c r="B38" s="15">
        <v>356</v>
      </c>
      <c r="C38" s="12" t="s">
        <v>53</v>
      </c>
      <c r="D38" s="23" t="s">
        <v>108</v>
      </c>
      <c r="E38" s="10"/>
      <c r="F38" s="3"/>
      <c r="G38" s="176" t="s">
        <v>57</v>
      </c>
      <c r="H38" s="177">
        <v>0</v>
      </c>
      <c r="I38" s="127"/>
      <c r="J38" s="169"/>
      <c r="K38" s="169" t="s">
        <v>57</v>
      </c>
      <c r="L38" s="71" t="s">
        <v>129</v>
      </c>
      <c r="M38" s="167">
        <v>1</v>
      </c>
      <c r="N38" s="168">
        <v>0</v>
      </c>
      <c r="O38" s="169" t="s">
        <v>57</v>
      </c>
      <c r="P38" s="71" t="s">
        <v>129</v>
      </c>
      <c r="Q38" s="161">
        <v>0</v>
      </c>
      <c r="R38" s="162" t="s">
        <v>57</v>
      </c>
      <c r="S38" s="47"/>
    </row>
    <row r="39" spans="1:19" ht="13.5" customHeight="1">
      <c r="A39" s="14">
        <v>47</v>
      </c>
      <c r="B39" s="15">
        <v>357</v>
      </c>
      <c r="C39" s="12" t="s">
        <v>53</v>
      </c>
      <c r="D39" s="23" t="s">
        <v>109</v>
      </c>
      <c r="E39" s="10"/>
      <c r="F39" s="3"/>
      <c r="G39" s="176" t="s">
        <v>57</v>
      </c>
      <c r="H39" s="177">
        <v>0</v>
      </c>
      <c r="I39" s="127"/>
      <c r="J39" s="169" t="s">
        <v>57</v>
      </c>
      <c r="K39" s="169" t="s">
        <v>57</v>
      </c>
      <c r="L39" s="71" t="s">
        <v>129</v>
      </c>
      <c r="M39" s="167">
        <v>1</v>
      </c>
      <c r="N39" s="168">
        <v>1</v>
      </c>
      <c r="O39" s="169">
        <v>0</v>
      </c>
      <c r="P39" s="71">
        <v>0</v>
      </c>
      <c r="Q39" s="161">
        <v>6</v>
      </c>
      <c r="R39" s="162">
        <v>0</v>
      </c>
      <c r="S39" s="47">
        <v>0</v>
      </c>
    </row>
    <row r="40" spans="1:19" ht="13.5" customHeight="1">
      <c r="A40" s="14">
        <v>47</v>
      </c>
      <c r="B40" s="15">
        <v>358</v>
      </c>
      <c r="C40" s="12" t="s">
        <v>53</v>
      </c>
      <c r="D40" s="23" t="s">
        <v>110</v>
      </c>
      <c r="E40" s="10"/>
      <c r="F40" s="3"/>
      <c r="G40" s="176" t="s">
        <v>57</v>
      </c>
      <c r="H40" s="177">
        <v>0</v>
      </c>
      <c r="I40" s="127"/>
      <c r="J40" s="169" t="s">
        <v>57</v>
      </c>
      <c r="K40" s="169" t="s">
        <v>57</v>
      </c>
      <c r="L40" s="71" t="s">
        <v>129</v>
      </c>
      <c r="M40" s="167">
        <v>1</v>
      </c>
      <c r="N40" s="168">
        <v>1</v>
      </c>
      <c r="O40" s="169">
        <v>0</v>
      </c>
      <c r="P40" s="71">
        <v>0</v>
      </c>
      <c r="Q40" s="161">
        <v>3</v>
      </c>
      <c r="R40" s="162">
        <v>1</v>
      </c>
      <c r="S40" s="47">
        <v>33.3</v>
      </c>
    </row>
    <row r="41" spans="1:19" ht="13.5" customHeight="1">
      <c r="A41" s="14">
        <v>47</v>
      </c>
      <c r="B41" s="15">
        <v>359</v>
      </c>
      <c r="C41" s="12" t="s">
        <v>53</v>
      </c>
      <c r="D41" s="23" t="s">
        <v>111</v>
      </c>
      <c r="E41" s="10"/>
      <c r="F41" s="3"/>
      <c r="G41" s="176" t="s">
        <v>57</v>
      </c>
      <c r="H41" s="177">
        <v>0</v>
      </c>
      <c r="I41" s="127"/>
      <c r="J41" s="169" t="s">
        <v>57</v>
      </c>
      <c r="K41" s="169" t="s">
        <v>57</v>
      </c>
      <c r="L41" s="71" t="s">
        <v>129</v>
      </c>
      <c r="M41" s="167">
        <v>1</v>
      </c>
      <c r="N41" s="168">
        <v>0</v>
      </c>
      <c r="O41" s="169" t="s">
        <v>57</v>
      </c>
      <c r="P41" s="71" t="s">
        <v>129</v>
      </c>
      <c r="Q41" s="161">
        <v>5</v>
      </c>
      <c r="R41" s="162">
        <v>0</v>
      </c>
      <c r="S41" s="47">
        <v>0</v>
      </c>
    </row>
    <row r="42" spans="1:19" ht="13.5" customHeight="1">
      <c r="A42" s="14">
        <v>47</v>
      </c>
      <c r="B42" s="15">
        <v>360</v>
      </c>
      <c r="C42" s="12" t="s">
        <v>53</v>
      </c>
      <c r="D42" s="23" t="s">
        <v>112</v>
      </c>
      <c r="E42" s="10"/>
      <c r="F42" s="3"/>
      <c r="G42" s="176" t="s">
        <v>57</v>
      </c>
      <c r="H42" s="177">
        <v>0</v>
      </c>
      <c r="I42" s="127"/>
      <c r="J42" s="169" t="s">
        <v>57</v>
      </c>
      <c r="K42" s="169" t="s">
        <v>57</v>
      </c>
      <c r="L42" s="71" t="s">
        <v>129</v>
      </c>
      <c r="M42" s="167">
        <v>1</v>
      </c>
      <c r="N42" s="168">
        <v>1</v>
      </c>
      <c r="O42" s="169">
        <v>0</v>
      </c>
      <c r="P42" s="71">
        <v>0</v>
      </c>
      <c r="Q42" s="161">
        <v>5</v>
      </c>
      <c r="R42" s="162">
        <v>0</v>
      </c>
      <c r="S42" s="47">
        <v>0</v>
      </c>
    </row>
    <row r="43" spans="1:19" ht="13.5" customHeight="1">
      <c r="A43" s="14">
        <v>47</v>
      </c>
      <c r="B43" s="15">
        <v>361</v>
      </c>
      <c r="C43" s="12" t="s">
        <v>53</v>
      </c>
      <c r="D43" s="23" t="s">
        <v>113</v>
      </c>
      <c r="E43" s="10"/>
      <c r="F43" s="3"/>
      <c r="G43" s="176" t="s">
        <v>57</v>
      </c>
      <c r="H43" s="177">
        <v>0</v>
      </c>
      <c r="I43" s="127"/>
      <c r="J43" s="169" t="s">
        <v>57</v>
      </c>
      <c r="K43" s="169" t="s">
        <v>57</v>
      </c>
      <c r="L43" s="71" t="s">
        <v>129</v>
      </c>
      <c r="M43" s="167">
        <v>1</v>
      </c>
      <c r="N43" s="168">
        <v>1</v>
      </c>
      <c r="O43" s="169">
        <v>0</v>
      </c>
      <c r="P43" s="71">
        <v>0</v>
      </c>
      <c r="Q43" s="161">
        <v>32</v>
      </c>
      <c r="R43" s="162">
        <v>3</v>
      </c>
      <c r="S43" s="47">
        <v>9.4</v>
      </c>
    </row>
    <row r="44" spans="1:19" ht="13.5" customHeight="1">
      <c r="A44" s="14">
        <v>47</v>
      </c>
      <c r="B44" s="15">
        <v>362</v>
      </c>
      <c r="C44" s="12" t="s">
        <v>53</v>
      </c>
      <c r="D44" s="23" t="s">
        <v>114</v>
      </c>
      <c r="E44" s="10"/>
      <c r="F44" s="3"/>
      <c r="G44" s="176" t="s">
        <v>57</v>
      </c>
      <c r="H44" s="177">
        <v>0</v>
      </c>
      <c r="I44" s="127"/>
      <c r="J44" s="169" t="s">
        <v>57</v>
      </c>
      <c r="K44" s="169" t="s">
        <v>57</v>
      </c>
      <c r="L44" s="71" t="s">
        <v>129</v>
      </c>
      <c r="M44" s="167">
        <v>1</v>
      </c>
      <c r="N44" s="168">
        <v>1</v>
      </c>
      <c r="O44" s="169">
        <v>0</v>
      </c>
      <c r="P44" s="71">
        <v>0</v>
      </c>
      <c r="Q44" s="161">
        <v>33</v>
      </c>
      <c r="R44" s="162">
        <v>3</v>
      </c>
      <c r="S44" s="47">
        <v>9.1</v>
      </c>
    </row>
    <row r="45" spans="1:19" ht="13.5" customHeight="1">
      <c r="A45" s="14">
        <v>47</v>
      </c>
      <c r="B45" s="15">
        <v>375</v>
      </c>
      <c r="C45" s="12" t="s">
        <v>53</v>
      </c>
      <c r="D45" s="23" t="s">
        <v>115</v>
      </c>
      <c r="E45" s="10"/>
      <c r="F45" s="3"/>
      <c r="G45" s="176" t="s">
        <v>57</v>
      </c>
      <c r="H45" s="177">
        <v>0</v>
      </c>
      <c r="I45" s="127"/>
      <c r="J45" s="169" t="s">
        <v>57</v>
      </c>
      <c r="K45" s="169" t="s">
        <v>57</v>
      </c>
      <c r="L45" s="71" t="s">
        <v>129</v>
      </c>
      <c r="M45" s="167">
        <v>1</v>
      </c>
      <c r="N45" s="168">
        <v>1</v>
      </c>
      <c r="O45" s="169">
        <v>0</v>
      </c>
      <c r="P45" s="71">
        <v>0</v>
      </c>
      <c r="Q45" s="161">
        <v>9</v>
      </c>
      <c r="R45" s="162">
        <v>0</v>
      </c>
      <c r="S45" s="47">
        <v>0</v>
      </c>
    </row>
    <row r="46" spans="1:19" ht="13.5" customHeight="1">
      <c r="A46" s="14">
        <v>47</v>
      </c>
      <c r="B46" s="15">
        <v>381</v>
      </c>
      <c r="C46" s="12" t="s">
        <v>53</v>
      </c>
      <c r="D46" s="23" t="s">
        <v>116</v>
      </c>
      <c r="E46" s="10"/>
      <c r="F46" s="3"/>
      <c r="G46" s="176" t="s">
        <v>57</v>
      </c>
      <c r="H46" s="177">
        <v>0</v>
      </c>
      <c r="I46" s="127"/>
      <c r="J46" s="169" t="s">
        <v>57</v>
      </c>
      <c r="K46" s="169" t="s">
        <v>57</v>
      </c>
      <c r="L46" s="71" t="s">
        <v>129</v>
      </c>
      <c r="M46" s="167">
        <v>1</v>
      </c>
      <c r="N46" s="168">
        <v>1</v>
      </c>
      <c r="O46" s="169">
        <v>0</v>
      </c>
      <c r="P46" s="71">
        <v>0</v>
      </c>
      <c r="Q46" s="161">
        <v>21</v>
      </c>
      <c r="R46" s="162">
        <v>1</v>
      </c>
      <c r="S46" s="47">
        <v>4.8</v>
      </c>
    </row>
    <row r="47" spans="1:19" ht="13.5" customHeight="1" thickBot="1">
      <c r="A47" s="16">
        <v>47</v>
      </c>
      <c r="B47" s="17">
        <v>382</v>
      </c>
      <c r="C47" s="13" t="s">
        <v>53</v>
      </c>
      <c r="D47" s="24" t="s">
        <v>117</v>
      </c>
      <c r="E47" s="11"/>
      <c r="F47" s="6"/>
      <c r="G47" s="181" t="s">
        <v>57</v>
      </c>
      <c r="H47" s="182">
        <v>0</v>
      </c>
      <c r="I47" s="128"/>
      <c r="J47" s="172" t="s">
        <v>57</v>
      </c>
      <c r="K47" s="172" t="s">
        <v>57</v>
      </c>
      <c r="L47" s="72" t="s">
        <v>129</v>
      </c>
      <c r="M47" s="170">
        <v>1</v>
      </c>
      <c r="N47" s="171">
        <v>0</v>
      </c>
      <c r="O47" s="172"/>
      <c r="P47" s="71" t="s">
        <v>129</v>
      </c>
      <c r="Q47" s="165">
        <v>5</v>
      </c>
      <c r="R47" s="166">
        <v>0</v>
      </c>
      <c r="S47" s="70">
        <v>0</v>
      </c>
    </row>
    <row r="48" spans="1:19" ht="16.5" customHeight="1" thickBot="1">
      <c r="A48" s="28"/>
      <c r="B48" s="29">
        <v>1000</v>
      </c>
      <c r="C48" s="189" t="s">
        <v>8</v>
      </c>
      <c r="D48" s="189"/>
      <c r="E48" s="18"/>
      <c r="F48" s="82">
        <f>COUNTA(F7:F47)</f>
        <v>2</v>
      </c>
      <c r="G48" s="183"/>
      <c r="H48" s="184">
        <f>SUM(H7:H47)</f>
        <v>1</v>
      </c>
      <c r="I48" s="185">
        <f>COUNTA(I7:I47)</f>
        <v>11</v>
      </c>
      <c r="J48" s="174">
        <f>SUM(J7:J47)</f>
        <v>12</v>
      </c>
      <c r="K48" s="174">
        <f>SUM(K7:K47)</f>
        <v>1</v>
      </c>
      <c r="L48" s="73">
        <f>IF(J48=""," ",ROUND(K48/J48*100,1))</f>
        <v>8.3</v>
      </c>
      <c r="M48" s="173">
        <f>COUNTA(M7:M47)</f>
        <v>30</v>
      </c>
      <c r="N48" s="174">
        <f>SUM(N7:N47)</f>
        <v>26</v>
      </c>
      <c r="O48" s="174">
        <f>SUM(O7:O47)</f>
        <v>0</v>
      </c>
      <c r="P48" s="73">
        <f>IF(N48=""," ",ROUND(O48/N48*100,1))</f>
        <v>0</v>
      </c>
      <c r="Q48" s="121">
        <f>SUM(Q7:Q47)</f>
        <v>1045</v>
      </c>
      <c r="R48" s="117">
        <f>SUM(R7:R47)</f>
        <v>101</v>
      </c>
      <c r="S48" s="50">
        <f>IF(Q48=""," ",ROUND(R48/Q48*100,1))</f>
        <v>9.7</v>
      </c>
    </row>
  </sheetData>
  <mergeCells count="22">
    <mergeCell ref="Q5:Q6"/>
    <mergeCell ref="M5:M6"/>
    <mergeCell ref="O5:O6"/>
    <mergeCell ref="P5:P6"/>
    <mergeCell ref="A4:A6"/>
    <mergeCell ref="B4:B6"/>
    <mergeCell ref="C4:C6"/>
    <mergeCell ref="D4:D6"/>
    <mergeCell ref="E4:G4"/>
    <mergeCell ref="G5:G6"/>
    <mergeCell ref="I4:S4"/>
    <mergeCell ref="K5:K6"/>
    <mergeCell ref="L5:L6"/>
    <mergeCell ref="N5:N6"/>
    <mergeCell ref="R5:R6"/>
    <mergeCell ref="S5:S6"/>
    <mergeCell ref="I5:I6"/>
    <mergeCell ref="J5:J6"/>
    <mergeCell ref="C48:D48"/>
    <mergeCell ref="H5:H6"/>
    <mergeCell ref="E5:E6"/>
    <mergeCell ref="F5:F6"/>
  </mergeCells>
  <printOptions/>
  <pageMargins left="0.5905511811023623" right="0.5511811023622047" top="0.7874015748031497" bottom="0.5905511811023623" header="0.5118110236220472" footer="0.31496062992125984"/>
  <pageSetup fitToHeight="0" horizontalDpi="600" verticalDpi="600" orientation="landscape" paperSize="9" scale="90" r:id="rId1"/>
  <headerFooter alignWithMargins="0">
    <oddHeader>&amp;R（沖縄県）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A54"/>
  <sheetViews>
    <sheetView workbookViewId="0" topLeftCell="A1">
      <selection activeCell="A1" sqref="A1"/>
    </sheetView>
  </sheetViews>
  <sheetFormatPr defaultColWidth="9.00390625" defaultRowHeight="13.5"/>
  <cols>
    <col min="1" max="2" width="5.00390625" style="2" customWidth="1"/>
    <col min="3" max="3" width="7.50390625" style="2" customWidth="1"/>
    <col min="4" max="4" width="9.125" style="2" customWidth="1"/>
    <col min="5" max="5" width="5.50390625" style="2" customWidth="1"/>
    <col min="6" max="6" width="10.00390625" style="2" customWidth="1"/>
    <col min="7" max="8" width="5.375" style="2" customWidth="1"/>
    <col min="9" max="10" width="5.50390625" style="2" customWidth="1"/>
    <col min="11" max="11" width="5.625" style="2" customWidth="1"/>
    <col min="12" max="13" width="5.375" style="2" customWidth="1"/>
    <col min="14" max="15" width="5.50390625" style="2" customWidth="1"/>
    <col min="16" max="16" width="5.875" style="2" customWidth="1"/>
    <col min="17" max="17" width="5.25390625" style="2" customWidth="1"/>
    <col min="18" max="18" width="5.375" style="2" customWidth="1"/>
    <col min="19" max="21" width="5.875" style="2" customWidth="1"/>
    <col min="22" max="24" width="5.625" style="2" customWidth="1"/>
    <col min="25" max="25" width="5.875" style="2" customWidth="1"/>
    <col min="26" max="26" width="5.625" style="2" customWidth="1"/>
    <col min="27" max="27" width="5.875" style="2" customWidth="1"/>
    <col min="28" max="16384" width="9.00390625" style="2" customWidth="1"/>
  </cols>
  <sheetData>
    <row r="1" ht="12">
      <c r="A1" s="2" t="s">
        <v>46</v>
      </c>
    </row>
    <row r="2" spans="1:2" ht="22.5" customHeight="1">
      <c r="A2" s="41" t="s">
        <v>20</v>
      </c>
      <c r="B2" s="4"/>
    </row>
    <row r="3" spans="1:2" ht="15" thickBot="1">
      <c r="A3" s="41"/>
      <c r="B3" s="78" t="s">
        <v>27</v>
      </c>
    </row>
    <row r="4" spans="1:27" s="76" customFormat="1" ht="19.5" customHeight="1" thickBot="1">
      <c r="A4" s="74"/>
      <c r="B4" s="75">
        <v>1</v>
      </c>
      <c r="C4" s="274">
        <v>39539</v>
      </c>
      <c r="D4" s="275"/>
      <c r="E4" s="275"/>
      <c r="F4" s="75">
        <v>2</v>
      </c>
      <c r="G4" s="274">
        <v>39569</v>
      </c>
      <c r="H4" s="275"/>
      <c r="I4" s="275"/>
      <c r="J4" s="75">
        <v>3</v>
      </c>
      <c r="K4" s="65" t="s">
        <v>26</v>
      </c>
      <c r="L4" s="66"/>
      <c r="M4" s="66"/>
      <c r="N4" s="67"/>
      <c r="AA4" s="77"/>
    </row>
    <row r="5" spans="1:27" ht="9.75" customHeight="1" thickBot="1">
      <c r="A5"/>
      <c r="B5" s="58"/>
      <c r="C5" s="58"/>
      <c r="D5" s="58"/>
      <c r="E5" s="58"/>
      <c r="F5" s="58"/>
      <c r="G5" s="58"/>
      <c r="H5" s="58"/>
      <c r="I5" s="59"/>
      <c r="J5" s="60"/>
      <c r="K5" s="60"/>
      <c r="L5" s="58"/>
      <c r="M5" s="58"/>
      <c r="N5" s="58"/>
      <c r="O5" s="58"/>
      <c r="P5" s="58"/>
      <c r="Q5" s="58"/>
      <c r="R5" s="58"/>
      <c r="S5" s="59"/>
      <c r="T5" s="60"/>
      <c r="U5" s="60"/>
      <c r="V5" s="58"/>
      <c r="W5" s="58"/>
      <c r="X5" s="60"/>
      <c r="Y5" s="60"/>
      <c r="Z5" s="60"/>
      <c r="AA5"/>
    </row>
    <row r="6" spans="1:27" ht="13.5" customHeight="1" thickBot="1">
      <c r="A6"/>
      <c r="B6" s="58"/>
      <c r="C6" s="58"/>
      <c r="D6" s="58"/>
      <c r="E6" s="62" t="s">
        <v>24</v>
      </c>
      <c r="F6" s="63"/>
      <c r="G6" s="64">
        <v>1</v>
      </c>
      <c r="H6" s="61"/>
      <c r="I6" s="61"/>
      <c r="J6" s="61"/>
      <c r="K6" s="61"/>
      <c r="L6" s="300" t="s">
        <v>24</v>
      </c>
      <c r="M6" s="301"/>
      <c r="N6" s="301"/>
      <c r="O6" s="64">
        <v>1</v>
      </c>
      <c r="P6" s="58"/>
      <c r="Q6" s="300" t="s">
        <v>24</v>
      </c>
      <c r="R6" s="301"/>
      <c r="S6" s="301"/>
      <c r="T6" s="64">
        <v>1</v>
      </c>
      <c r="U6" s="60"/>
      <c r="V6" s="300" t="s">
        <v>24</v>
      </c>
      <c r="W6" s="301"/>
      <c r="X6" s="301"/>
      <c r="Y6" s="64">
        <v>1</v>
      </c>
      <c r="Z6" s="60"/>
      <c r="AA6"/>
    </row>
    <row r="7" spans="1:27" ht="27" customHeight="1">
      <c r="A7" s="191" t="s">
        <v>35</v>
      </c>
      <c r="B7" s="198" t="s">
        <v>138</v>
      </c>
      <c r="C7" s="291" t="s">
        <v>36</v>
      </c>
      <c r="D7" s="196" t="s">
        <v>21</v>
      </c>
      <c r="E7" s="278" t="s">
        <v>139</v>
      </c>
      <c r="F7" s="279"/>
      <c r="G7" s="279"/>
      <c r="H7" s="279"/>
      <c r="I7" s="279"/>
      <c r="J7" s="279"/>
      <c r="K7" s="280"/>
      <c r="L7" s="278" t="s">
        <v>4</v>
      </c>
      <c r="M7" s="279"/>
      <c r="N7" s="279"/>
      <c r="O7" s="279"/>
      <c r="P7" s="280"/>
      <c r="Q7" s="278" t="s">
        <v>2</v>
      </c>
      <c r="R7" s="279"/>
      <c r="S7" s="279"/>
      <c r="T7" s="279"/>
      <c r="U7" s="280"/>
      <c r="V7" s="302" t="s">
        <v>45</v>
      </c>
      <c r="W7" s="303"/>
      <c r="X7" s="303"/>
      <c r="Y7" s="303"/>
      <c r="Z7" s="303"/>
      <c r="AA7" s="304"/>
    </row>
    <row r="8" spans="1:27" ht="18" customHeight="1">
      <c r="A8" s="192"/>
      <c r="B8" s="199"/>
      <c r="C8" s="292"/>
      <c r="D8" s="197"/>
      <c r="E8" s="285" t="s">
        <v>140</v>
      </c>
      <c r="F8" s="289" t="s">
        <v>141</v>
      </c>
      <c r="G8" s="287" t="s">
        <v>1</v>
      </c>
      <c r="H8" s="107"/>
      <c r="I8" s="281" t="s">
        <v>0</v>
      </c>
      <c r="J8" s="107"/>
      <c r="K8" s="283" t="s">
        <v>142</v>
      </c>
      <c r="L8" s="287" t="s">
        <v>1</v>
      </c>
      <c r="M8" s="107"/>
      <c r="N8" s="281" t="s">
        <v>0</v>
      </c>
      <c r="O8" s="107"/>
      <c r="P8" s="283" t="s">
        <v>142</v>
      </c>
      <c r="Q8" s="287" t="s">
        <v>1</v>
      </c>
      <c r="R8" s="107"/>
      <c r="S8" s="281" t="s">
        <v>0</v>
      </c>
      <c r="T8" s="107"/>
      <c r="U8" s="283" t="s">
        <v>142</v>
      </c>
      <c r="V8" s="298" t="s">
        <v>14</v>
      </c>
      <c r="W8" s="107"/>
      <c r="X8" s="296" t="s">
        <v>142</v>
      </c>
      <c r="Y8" s="293" t="s">
        <v>15</v>
      </c>
      <c r="Z8" s="294"/>
      <c r="AA8" s="295"/>
    </row>
    <row r="9" spans="1:27" ht="60" customHeight="1">
      <c r="A9" s="192"/>
      <c r="B9" s="200"/>
      <c r="C9" s="292"/>
      <c r="D9" s="197"/>
      <c r="E9" s="286"/>
      <c r="F9" s="290"/>
      <c r="G9" s="288"/>
      <c r="H9" s="108" t="s">
        <v>143</v>
      </c>
      <c r="I9" s="282"/>
      <c r="J9" s="109" t="s">
        <v>144</v>
      </c>
      <c r="K9" s="284"/>
      <c r="L9" s="288"/>
      <c r="M9" s="108" t="s">
        <v>143</v>
      </c>
      <c r="N9" s="282"/>
      <c r="O9" s="110" t="s">
        <v>144</v>
      </c>
      <c r="P9" s="284"/>
      <c r="Q9" s="288"/>
      <c r="R9" s="108" t="s">
        <v>143</v>
      </c>
      <c r="S9" s="282"/>
      <c r="T9" s="109" t="s">
        <v>144</v>
      </c>
      <c r="U9" s="284"/>
      <c r="V9" s="299"/>
      <c r="W9" s="109" t="s">
        <v>145</v>
      </c>
      <c r="X9" s="297"/>
      <c r="Y9" s="111" t="s">
        <v>146</v>
      </c>
      <c r="Z9" s="108" t="s">
        <v>145</v>
      </c>
      <c r="AA9" s="112" t="s">
        <v>142</v>
      </c>
    </row>
    <row r="10" spans="1:27" ht="13.5" customHeight="1">
      <c r="A10" s="14">
        <v>47</v>
      </c>
      <c r="B10" s="8">
        <v>201</v>
      </c>
      <c r="C10" s="10" t="s">
        <v>53</v>
      </c>
      <c r="D10" s="20" t="s">
        <v>54</v>
      </c>
      <c r="E10" s="127">
        <v>40</v>
      </c>
      <c r="F10" s="5" t="s">
        <v>131</v>
      </c>
      <c r="G10" s="113">
        <v>59</v>
      </c>
      <c r="H10" s="113">
        <v>53</v>
      </c>
      <c r="I10" s="113">
        <v>705</v>
      </c>
      <c r="J10" s="113">
        <v>239</v>
      </c>
      <c r="K10" s="47">
        <v>33.9</v>
      </c>
      <c r="L10" s="118">
        <v>50</v>
      </c>
      <c r="M10" s="113">
        <v>48</v>
      </c>
      <c r="N10" s="113">
        <v>627</v>
      </c>
      <c r="O10" s="113">
        <v>217</v>
      </c>
      <c r="P10" s="47">
        <v>34.6</v>
      </c>
      <c r="Q10" s="118">
        <v>6</v>
      </c>
      <c r="R10" s="113">
        <v>2</v>
      </c>
      <c r="S10" s="113">
        <v>28</v>
      </c>
      <c r="T10" s="113">
        <v>3</v>
      </c>
      <c r="U10" s="47">
        <v>10.7</v>
      </c>
      <c r="V10" s="122">
        <v>246</v>
      </c>
      <c r="W10" s="113">
        <v>26</v>
      </c>
      <c r="X10" s="55">
        <v>10.6</v>
      </c>
      <c r="Y10" s="113">
        <v>232</v>
      </c>
      <c r="Z10" s="113">
        <v>23</v>
      </c>
      <c r="AA10" s="52">
        <v>9.9</v>
      </c>
    </row>
    <row r="11" spans="1:27" ht="13.5" customHeight="1">
      <c r="A11" s="14">
        <v>47</v>
      </c>
      <c r="B11" s="8">
        <v>205</v>
      </c>
      <c r="C11" s="10" t="s">
        <v>53</v>
      </c>
      <c r="D11" s="20" t="s">
        <v>58</v>
      </c>
      <c r="E11" s="127">
        <v>40</v>
      </c>
      <c r="F11" s="5" t="s">
        <v>132</v>
      </c>
      <c r="G11" s="113">
        <v>48</v>
      </c>
      <c r="H11" s="113">
        <v>38</v>
      </c>
      <c r="I11" s="113">
        <v>492</v>
      </c>
      <c r="J11" s="113">
        <v>129</v>
      </c>
      <c r="K11" s="47">
        <v>26.2</v>
      </c>
      <c r="L11" s="118">
        <v>34</v>
      </c>
      <c r="M11" s="113">
        <v>30</v>
      </c>
      <c r="N11" s="113">
        <v>378</v>
      </c>
      <c r="O11" s="113">
        <v>96</v>
      </c>
      <c r="P11" s="47">
        <v>25.4</v>
      </c>
      <c r="Q11" s="118">
        <v>5</v>
      </c>
      <c r="R11" s="113">
        <v>2</v>
      </c>
      <c r="S11" s="113">
        <v>25</v>
      </c>
      <c r="T11" s="113">
        <v>6</v>
      </c>
      <c r="U11" s="47">
        <v>24</v>
      </c>
      <c r="V11" s="122">
        <v>72</v>
      </c>
      <c r="W11" s="113">
        <v>7</v>
      </c>
      <c r="X11" s="55">
        <v>9.7</v>
      </c>
      <c r="Y11" s="113">
        <v>72</v>
      </c>
      <c r="Z11" s="113">
        <v>7</v>
      </c>
      <c r="AA11" s="52">
        <v>9.7</v>
      </c>
    </row>
    <row r="12" spans="1:27" ht="13.5" customHeight="1">
      <c r="A12" s="14">
        <v>47</v>
      </c>
      <c r="B12" s="8">
        <v>207</v>
      </c>
      <c r="C12" s="10" t="s">
        <v>53</v>
      </c>
      <c r="D12" s="20" t="s">
        <v>60</v>
      </c>
      <c r="E12" s="127">
        <v>30</v>
      </c>
      <c r="F12" s="5" t="s">
        <v>133</v>
      </c>
      <c r="G12" s="113">
        <v>50</v>
      </c>
      <c r="H12" s="113">
        <v>45</v>
      </c>
      <c r="I12" s="113">
        <v>745</v>
      </c>
      <c r="J12" s="113">
        <v>162</v>
      </c>
      <c r="K12" s="47">
        <v>21.7</v>
      </c>
      <c r="L12" s="118">
        <v>18</v>
      </c>
      <c r="M12" s="113">
        <v>17</v>
      </c>
      <c r="N12" s="113">
        <v>246</v>
      </c>
      <c r="O12" s="113">
        <v>77</v>
      </c>
      <c r="P12" s="47">
        <v>31.3</v>
      </c>
      <c r="Q12" s="118">
        <v>5</v>
      </c>
      <c r="R12" s="113">
        <v>4</v>
      </c>
      <c r="S12" s="113">
        <v>35</v>
      </c>
      <c r="T12" s="113">
        <v>8</v>
      </c>
      <c r="U12" s="47">
        <v>22.9</v>
      </c>
      <c r="V12" s="122">
        <v>61</v>
      </c>
      <c r="W12" s="113">
        <v>1</v>
      </c>
      <c r="X12" s="55">
        <v>1.6</v>
      </c>
      <c r="Y12" s="113">
        <v>55</v>
      </c>
      <c r="Z12" s="113">
        <v>0</v>
      </c>
      <c r="AA12" s="52">
        <v>0</v>
      </c>
    </row>
    <row r="13" spans="1:27" ht="13.5" customHeight="1">
      <c r="A13" s="14">
        <v>47</v>
      </c>
      <c r="B13" s="8">
        <v>208</v>
      </c>
      <c r="C13" s="10" t="s">
        <v>53</v>
      </c>
      <c r="D13" s="20" t="s">
        <v>62</v>
      </c>
      <c r="E13" s="127">
        <v>40</v>
      </c>
      <c r="F13" s="5" t="s">
        <v>132</v>
      </c>
      <c r="G13" s="113">
        <v>52</v>
      </c>
      <c r="H13" s="113">
        <v>39</v>
      </c>
      <c r="I13" s="113">
        <v>562</v>
      </c>
      <c r="J13" s="113">
        <v>123</v>
      </c>
      <c r="K13" s="47">
        <v>21.9</v>
      </c>
      <c r="L13" s="118">
        <v>36</v>
      </c>
      <c r="M13" s="113">
        <v>34</v>
      </c>
      <c r="N13" s="113">
        <v>432</v>
      </c>
      <c r="O13" s="113">
        <v>107</v>
      </c>
      <c r="P13" s="47">
        <v>24.8</v>
      </c>
      <c r="Q13" s="118">
        <v>4</v>
      </c>
      <c r="R13" s="113">
        <v>1</v>
      </c>
      <c r="S13" s="113">
        <v>14</v>
      </c>
      <c r="T13" s="113">
        <v>2</v>
      </c>
      <c r="U13" s="47">
        <v>14.3</v>
      </c>
      <c r="V13" s="122">
        <v>82</v>
      </c>
      <c r="W13" s="113">
        <v>7</v>
      </c>
      <c r="X13" s="55">
        <v>8.5</v>
      </c>
      <c r="Y13" s="113">
        <v>82</v>
      </c>
      <c r="Z13" s="113">
        <v>7</v>
      </c>
      <c r="AA13" s="52">
        <v>8.5</v>
      </c>
    </row>
    <row r="14" spans="1:27" ht="13.5" customHeight="1">
      <c r="A14" s="14">
        <v>47</v>
      </c>
      <c r="B14" s="8">
        <v>209</v>
      </c>
      <c r="C14" s="10" t="s">
        <v>53</v>
      </c>
      <c r="D14" s="20" t="s">
        <v>65</v>
      </c>
      <c r="E14" s="127">
        <v>30</v>
      </c>
      <c r="F14" s="5" t="s">
        <v>134</v>
      </c>
      <c r="G14" s="113">
        <v>40</v>
      </c>
      <c r="H14" s="113">
        <v>25</v>
      </c>
      <c r="I14" s="113">
        <v>454</v>
      </c>
      <c r="J14" s="113">
        <v>69</v>
      </c>
      <c r="K14" s="47">
        <v>16.4</v>
      </c>
      <c r="L14" s="118">
        <v>27</v>
      </c>
      <c r="M14" s="113">
        <v>20</v>
      </c>
      <c r="N14" s="113">
        <v>305</v>
      </c>
      <c r="O14" s="113">
        <v>50</v>
      </c>
      <c r="P14" s="47">
        <v>16.4</v>
      </c>
      <c r="Q14" s="118">
        <v>5</v>
      </c>
      <c r="R14" s="113">
        <v>2</v>
      </c>
      <c r="S14" s="113">
        <v>39</v>
      </c>
      <c r="T14" s="113">
        <v>3</v>
      </c>
      <c r="U14" s="47">
        <v>7.7</v>
      </c>
      <c r="V14" s="122">
        <v>87</v>
      </c>
      <c r="W14" s="113">
        <v>6</v>
      </c>
      <c r="X14" s="55">
        <v>6.9</v>
      </c>
      <c r="Y14" s="113">
        <v>87</v>
      </c>
      <c r="Z14" s="113">
        <v>6</v>
      </c>
      <c r="AA14" s="52">
        <v>6.9</v>
      </c>
    </row>
    <row r="15" spans="1:27" ht="13.5" customHeight="1">
      <c r="A15" s="14">
        <v>47</v>
      </c>
      <c r="B15" s="8">
        <v>210</v>
      </c>
      <c r="C15" s="10" t="s">
        <v>53</v>
      </c>
      <c r="D15" s="20" t="s">
        <v>68</v>
      </c>
      <c r="E15" s="127">
        <v>30</v>
      </c>
      <c r="F15" s="5" t="s">
        <v>131</v>
      </c>
      <c r="G15" s="113">
        <v>38</v>
      </c>
      <c r="H15" s="113">
        <v>28</v>
      </c>
      <c r="I15" s="113">
        <v>433</v>
      </c>
      <c r="J15" s="113">
        <v>89</v>
      </c>
      <c r="K15" s="47">
        <v>20.6</v>
      </c>
      <c r="L15" s="118">
        <v>15</v>
      </c>
      <c r="M15" s="113">
        <v>13</v>
      </c>
      <c r="N15" s="113">
        <v>196</v>
      </c>
      <c r="O15" s="113">
        <v>44</v>
      </c>
      <c r="P15" s="47">
        <v>22.4</v>
      </c>
      <c r="Q15" s="118">
        <v>5</v>
      </c>
      <c r="R15" s="113">
        <v>3</v>
      </c>
      <c r="S15" s="113">
        <v>33</v>
      </c>
      <c r="T15" s="113">
        <v>4</v>
      </c>
      <c r="U15" s="47">
        <v>12.1</v>
      </c>
      <c r="V15" s="122">
        <v>71</v>
      </c>
      <c r="W15" s="113">
        <v>3</v>
      </c>
      <c r="X15" s="55">
        <v>4.2</v>
      </c>
      <c r="Y15" s="113">
        <v>71</v>
      </c>
      <c r="Z15" s="113">
        <v>3</v>
      </c>
      <c r="AA15" s="52">
        <v>4.2</v>
      </c>
    </row>
    <row r="16" spans="1:27" ht="13.5" customHeight="1">
      <c r="A16" s="14">
        <v>47</v>
      </c>
      <c r="B16" s="8">
        <v>211</v>
      </c>
      <c r="C16" s="10" t="s">
        <v>53</v>
      </c>
      <c r="D16" s="20" t="s">
        <v>70</v>
      </c>
      <c r="E16" s="127">
        <v>30</v>
      </c>
      <c r="F16" s="5" t="s">
        <v>134</v>
      </c>
      <c r="G16" s="113">
        <v>61</v>
      </c>
      <c r="H16" s="113">
        <v>52</v>
      </c>
      <c r="I16" s="113">
        <v>751</v>
      </c>
      <c r="J16" s="113">
        <v>193</v>
      </c>
      <c r="K16" s="47">
        <v>25.7</v>
      </c>
      <c r="L16" s="118">
        <v>37</v>
      </c>
      <c r="M16" s="113">
        <v>34</v>
      </c>
      <c r="N16" s="113">
        <v>498</v>
      </c>
      <c r="O16" s="113">
        <v>129</v>
      </c>
      <c r="P16" s="47">
        <v>25.9</v>
      </c>
      <c r="Q16" s="118">
        <v>5</v>
      </c>
      <c r="R16" s="113">
        <v>3</v>
      </c>
      <c r="S16" s="113">
        <v>36</v>
      </c>
      <c r="T16" s="113">
        <v>4</v>
      </c>
      <c r="U16" s="47">
        <v>11.1</v>
      </c>
      <c r="V16" s="122">
        <v>119</v>
      </c>
      <c r="W16" s="113">
        <v>5</v>
      </c>
      <c r="X16" s="55">
        <v>4.2</v>
      </c>
      <c r="Y16" s="113">
        <v>110</v>
      </c>
      <c r="Z16" s="113">
        <v>4</v>
      </c>
      <c r="AA16" s="52">
        <v>3.6</v>
      </c>
    </row>
    <row r="17" spans="1:27" ht="13.5" customHeight="1">
      <c r="A17" s="14">
        <v>47</v>
      </c>
      <c r="B17" s="8">
        <v>212</v>
      </c>
      <c r="C17" s="10" t="s">
        <v>53</v>
      </c>
      <c r="D17" s="20" t="s">
        <v>72</v>
      </c>
      <c r="E17" s="127">
        <v>30</v>
      </c>
      <c r="F17" s="5" t="s">
        <v>132</v>
      </c>
      <c r="G17" s="113">
        <v>40</v>
      </c>
      <c r="H17" s="113">
        <v>31</v>
      </c>
      <c r="I17" s="113">
        <v>341</v>
      </c>
      <c r="J17" s="113">
        <v>93</v>
      </c>
      <c r="K17" s="47">
        <v>27.3</v>
      </c>
      <c r="L17" s="118">
        <v>25</v>
      </c>
      <c r="M17" s="113">
        <v>20</v>
      </c>
      <c r="N17" s="113">
        <v>245</v>
      </c>
      <c r="O17" s="113">
        <v>65</v>
      </c>
      <c r="P17" s="47">
        <v>26.5</v>
      </c>
      <c r="Q17" s="118">
        <v>5</v>
      </c>
      <c r="R17" s="113">
        <v>3</v>
      </c>
      <c r="S17" s="113">
        <v>25</v>
      </c>
      <c r="T17" s="113">
        <v>4</v>
      </c>
      <c r="U17" s="47">
        <v>16</v>
      </c>
      <c r="V17" s="122">
        <v>49</v>
      </c>
      <c r="W17" s="113">
        <v>3</v>
      </c>
      <c r="X17" s="55">
        <v>6.1</v>
      </c>
      <c r="Y17" s="113">
        <v>40</v>
      </c>
      <c r="Z17" s="113">
        <v>3</v>
      </c>
      <c r="AA17" s="52">
        <v>7.5</v>
      </c>
    </row>
    <row r="18" spans="1:27" ht="13.5" customHeight="1">
      <c r="A18" s="14">
        <v>47</v>
      </c>
      <c r="B18" s="8">
        <v>213</v>
      </c>
      <c r="C18" s="10" t="s">
        <v>53</v>
      </c>
      <c r="D18" s="20" t="s">
        <v>75</v>
      </c>
      <c r="E18" s="127">
        <v>30</v>
      </c>
      <c r="F18" s="5" t="s">
        <v>135</v>
      </c>
      <c r="G18" s="113" t="s">
        <v>57</v>
      </c>
      <c r="H18" s="113" t="s">
        <v>57</v>
      </c>
      <c r="I18" s="113" t="s">
        <v>57</v>
      </c>
      <c r="J18" s="113" t="s">
        <v>57</v>
      </c>
      <c r="K18" s="47" t="s">
        <v>129</v>
      </c>
      <c r="L18" s="118">
        <v>37</v>
      </c>
      <c r="M18" s="113">
        <v>29</v>
      </c>
      <c r="N18" s="113">
        <v>583</v>
      </c>
      <c r="O18" s="113">
        <v>129</v>
      </c>
      <c r="P18" s="47">
        <v>22.1</v>
      </c>
      <c r="Q18" s="118">
        <v>5</v>
      </c>
      <c r="R18" s="113">
        <v>2</v>
      </c>
      <c r="S18" s="113">
        <v>44</v>
      </c>
      <c r="T18" s="113">
        <v>4</v>
      </c>
      <c r="U18" s="47">
        <v>9.1</v>
      </c>
      <c r="V18" s="122">
        <v>114</v>
      </c>
      <c r="W18" s="113">
        <v>6</v>
      </c>
      <c r="X18" s="55">
        <v>5.3</v>
      </c>
      <c r="Y18" s="113">
        <v>114</v>
      </c>
      <c r="Z18" s="113">
        <v>6</v>
      </c>
      <c r="AA18" s="52">
        <v>5.3</v>
      </c>
    </row>
    <row r="19" spans="1:27" ht="13.5" customHeight="1">
      <c r="A19" s="14">
        <v>47</v>
      </c>
      <c r="B19" s="8">
        <v>214</v>
      </c>
      <c r="C19" s="10" t="s">
        <v>53</v>
      </c>
      <c r="D19" s="20" t="s">
        <v>76</v>
      </c>
      <c r="E19" s="127">
        <v>30</v>
      </c>
      <c r="F19" s="5" t="s">
        <v>135</v>
      </c>
      <c r="G19" s="113">
        <v>53</v>
      </c>
      <c r="H19" s="113">
        <v>41</v>
      </c>
      <c r="I19" s="113">
        <v>754</v>
      </c>
      <c r="J19" s="113">
        <v>153</v>
      </c>
      <c r="K19" s="47">
        <v>20.3</v>
      </c>
      <c r="L19" s="118">
        <v>22</v>
      </c>
      <c r="M19" s="113">
        <v>18</v>
      </c>
      <c r="N19" s="113">
        <v>392</v>
      </c>
      <c r="O19" s="113">
        <v>82</v>
      </c>
      <c r="P19" s="47">
        <v>20.9</v>
      </c>
      <c r="Q19" s="118">
        <v>5</v>
      </c>
      <c r="R19" s="113">
        <v>2</v>
      </c>
      <c r="S19" s="113">
        <v>47</v>
      </c>
      <c r="T19" s="113">
        <v>3</v>
      </c>
      <c r="U19" s="47">
        <v>6.4</v>
      </c>
      <c r="V19" s="122">
        <v>132</v>
      </c>
      <c r="W19" s="113">
        <v>6</v>
      </c>
      <c r="X19" s="55">
        <v>4.5</v>
      </c>
      <c r="Y19" s="113">
        <v>132</v>
      </c>
      <c r="Z19" s="113">
        <v>6</v>
      </c>
      <c r="AA19" s="52">
        <v>4.5</v>
      </c>
    </row>
    <row r="20" spans="1:27" ht="13.5" customHeight="1">
      <c r="A20" s="14">
        <v>47</v>
      </c>
      <c r="B20" s="8">
        <v>215</v>
      </c>
      <c r="C20" s="10" t="s">
        <v>53</v>
      </c>
      <c r="D20" s="20" t="s">
        <v>78</v>
      </c>
      <c r="E20" s="127">
        <v>30</v>
      </c>
      <c r="F20" s="5" t="s">
        <v>136</v>
      </c>
      <c r="G20" s="113">
        <v>43</v>
      </c>
      <c r="H20" s="113">
        <v>36</v>
      </c>
      <c r="I20" s="113">
        <v>499</v>
      </c>
      <c r="J20" s="113">
        <v>129</v>
      </c>
      <c r="K20" s="47">
        <v>25.9</v>
      </c>
      <c r="L20" s="118">
        <v>27</v>
      </c>
      <c r="M20" s="113">
        <v>23</v>
      </c>
      <c r="N20" s="113">
        <v>319</v>
      </c>
      <c r="O20" s="113">
        <v>72</v>
      </c>
      <c r="P20" s="47">
        <v>22.6</v>
      </c>
      <c r="Q20" s="118">
        <v>5</v>
      </c>
      <c r="R20" s="113">
        <v>4</v>
      </c>
      <c r="S20" s="113">
        <v>36</v>
      </c>
      <c r="T20" s="113">
        <v>8</v>
      </c>
      <c r="U20" s="47">
        <v>22.2</v>
      </c>
      <c r="V20" s="122">
        <v>54</v>
      </c>
      <c r="W20" s="113">
        <v>1</v>
      </c>
      <c r="X20" s="55">
        <v>1.9</v>
      </c>
      <c r="Y20" s="113">
        <v>54</v>
      </c>
      <c r="Z20" s="113">
        <v>1</v>
      </c>
      <c r="AA20" s="52">
        <v>1.9</v>
      </c>
    </row>
    <row r="21" spans="1:27" ht="13.5" customHeight="1">
      <c r="A21" s="14">
        <v>47</v>
      </c>
      <c r="B21" s="8">
        <v>301</v>
      </c>
      <c r="C21" s="10" t="s">
        <v>53</v>
      </c>
      <c r="D21" s="20" t="s">
        <v>81</v>
      </c>
      <c r="E21" s="127" t="s">
        <v>57</v>
      </c>
      <c r="F21" s="5" t="s">
        <v>57</v>
      </c>
      <c r="G21" s="113" t="s">
        <v>57</v>
      </c>
      <c r="H21" s="113" t="s">
        <v>57</v>
      </c>
      <c r="I21" s="113" t="s">
        <v>57</v>
      </c>
      <c r="J21" s="113" t="s">
        <v>57</v>
      </c>
      <c r="K21" s="47" t="s">
        <v>129</v>
      </c>
      <c r="L21" s="118">
        <v>10</v>
      </c>
      <c r="M21" s="113">
        <v>5</v>
      </c>
      <c r="N21" s="113">
        <v>103</v>
      </c>
      <c r="O21" s="113">
        <v>25</v>
      </c>
      <c r="P21" s="47">
        <v>24.3</v>
      </c>
      <c r="Q21" s="118">
        <v>5</v>
      </c>
      <c r="R21" s="113">
        <v>1</v>
      </c>
      <c r="S21" s="113">
        <v>21</v>
      </c>
      <c r="T21" s="113">
        <v>1</v>
      </c>
      <c r="U21" s="47">
        <v>4.8</v>
      </c>
      <c r="V21" s="122">
        <v>13</v>
      </c>
      <c r="W21" s="113">
        <v>0</v>
      </c>
      <c r="X21" s="55">
        <v>0</v>
      </c>
      <c r="Y21" s="113">
        <v>13</v>
      </c>
      <c r="Z21" s="113">
        <v>0</v>
      </c>
      <c r="AA21" s="52">
        <v>0</v>
      </c>
    </row>
    <row r="22" spans="1:27" ht="13.5" customHeight="1">
      <c r="A22" s="14">
        <v>47</v>
      </c>
      <c r="B22" s="8">
        <v>302</v>
      </c>
      <c r="C22" s="10" t="s">
        <v>53</v>
      </c>
      <c r="D22" s="20" t="s">
        <v>83</v>
      </c>
      <c r="E22" s="127" t="s">
        <v>57</v>
      </c>
      <c r="F22" s="5" t="s">
        <v>57</v>
      </c>
      <c r="G22" s="113" t="s">
        <v>57</v>
      </c>
      <c r="H22" s="113" t="s">
        <v>57</v>
      </c>
      <c r="I22" s="113" t="s">
        <v>57</v>
      </c>
      <c r="J22" s="113" t="s">
        <v>57</v>
      </c>
      <c r="K22" s="47" t="s">
        <v>129</v>
      </c>
      <c r="L22" s="118">
        <v>6</v>
      </c>
      <c r="M22" s="113">
        <v>5</v>
      </c>
      <c r="N22" s="113">
        <v>58</v>
      </c>
      <c r="O22" s="113">
        <v>6</v>
      </c>
      <c r="P22" s="47">
        <v>10.3</v>
      </c>
      <c r="Q22" s="118">
        <v>5</v>
      </c>
      <c r="R22" s="113">
        <v>2</v>
      </c>
      <c r="S22" s="113">
        <v>24</v>
      </c>
      <c r="T22" s="113">
        <v>3</v>
      </c>
      <c r="U22" s="47">
        <v>12.5</v>
      </c>
      <c r="V22" s="122">
        <v>11</v>
      </c>
      <c r="W22" s="113">
        <v>0</v>
      </c>
      <c r="X22" s="55">
        <v>0</v>
      </c>
      <c r="Y22" s="113">
        <v>11</v>
      </c>
      <c r="Z22" s="113">
        <v>0</v>
      </c>
      <c r="AA22" s="52">
        <v>0</v>
      </c>
    </row>
    <row r="23" spans="1:27" ht="13.5" customHeight="1">
      <c r="A23" s="14">
        <v>47</v>
      </c>
      <c r="B23" s="8">
        <v>303</v>
      </c>
      <c r="C23" s="10" t="s">
        <v>53</v>
      </c>
      <c r="D23" s="20" t="s">
        <v>84</v>
      </c>
      <c r="E23" s="127" t="s">
        <v>57</v>
      </c>
      <c r="F23" s="5" t="s">
        <v>57</v>
      </c>
      <c r="G23" s="113" t="s">
        <v>57</v>
      </c>
      <c r="H23" s="113" t="s">
        <v>57</v>
      </c>
      <c r="I23" s="113" t="s">
        <v>57</v>
      </c>
      <c r="J23" s="113" t="s">
        <v>57</v>
      </c>
      <c r="K23" s="47" t="s">
        <v>129</v>
      </c>
      <c r="L23" s="118">
        <v>9</v>
      </c>
      <c r="M23" s="113">
        <v>5</v>
      </c>
      <c r="N23" s="113">
        <v>75</v>
      </c>
      <c r="O23" s="113">
        <v>7</v>
      </c>
      <c r="P23" s="47">
        <v>9.3</v>
      </c>
      <c r="Q23" s="118">
        <v>5</v>
      </c>
      <c r="R23" s="113">
        <v>2</v>
      </c>
      <c r="S23" s="113">
        <v>22</v>
      </c>
      <c r="T23" s="113">
        <v>4</v>
      </c>
      <c r="U23" s="47">
        <v>18.2</v>
      </c>
      <c r="V23" s="122">
        <v>10</v>
      </c>
      <c r="W23" s="113">
        <v>0</v>
      </c>
      <c r="X23" s="55">
        <v>0</v>
      </c>
      <c r="Y23" s="113">
        <v>10</v>
      </c>
      <c r="Z23" s="113">
        <v>0</v>
      </c>
      <c r="AA23" s="52">
        <v>0</v>
      </c>
    </row>
    <row r="24" spans="1:27" ht="13.5" customHeight="1">
      <c r="A24" s="14">
        <v>47</v>
      </c>
      <c r="B24" s="8">
        <v>306</v>
      </c>
      <c r="C24" s="10" t="s">
        <v>53</v>
      </c>
      <c r="D24" s="20" t="s">
        <v>86</v>
      </c>
      <c r="E24" s="127" t="s">
        <v>57</v>
      </c>
      <c r="F24" s="5" t="s">
        <v>57</v>
      </c>
      <c r="G24" s="113" t="s">
        <v>57</v>
      </c>
      <c r="H24" s="113" t="s">
        <v>57</v>
      </c>
      <c r="I24" s="113" t="s">
        <v>57</v>
      </c>
      <c r="J24" s="113" t="s">
        <v>57</v>
      </c>
      <c r="K24" s="47" t="s">
        <v>129</v>
      </c>
      <c r="L24" s="118">
        <v>8</v>
      </c>
      <c r="M24" s="113">
        <v>8</v>
      </c>
      <c r="N24" s="113">
        <v>101</v>
      </c>
      <c r="O24" s="113">
        <v>28</v>
      </c>
      <c r="P24" s="47">
        <v>27.7</v>
      </c>
      <c r="Q24" s="118">
        <v>5</v>
      </c>
      <c r="R24" s="113">
        <v>2</v>
      </c>
      <c r="S24" s="113">
        <v>24</v>
      </c>
      <c r="T24" s="113">
        <v>4</v>
      </c>
      <c r="U24" s="47">
        <v>16.7</v>
      </c>
      <c r="V24" s="122">
        <v>9</v>
      </c>
      <c r="W24" s="113">
        <v>0</v>
      </c>
      <c r="X24" s="55">
        <v>0</v>
      </c>
      <c r="Y24" s="113">
        <v>9</v>
      </c>
      <c r="Z24" s="113">
        <v>0</v>
      </c>
      <c r="AA24" s="52">
        <v>0</v>
      </c>
    </row>
    <row r="25" spans="1:27" ht="13.5" customHeight="1">
      <c r="A25" s="14">
        <v>47</v>
      </c>
      <c r="B25" s="8">
        <v>308</v>
      </c>
      <c r="C25" s="10" t="s">
        <v>53</v>
      </c>
      <c r="D25" s="20" t="s">
        <v>87</v>
      </c>
      <c r="E25" s="127" t="s">
        <v>57</v>
      </c>
      <c r="F25" s="5" t="s">
        <v>57</v>
      </c>
      <c r="G25" s="113" t="s">
        <v>57</v>
      </c>
      <c r="H25" s="113" t="s">
        <v>57</v>
      </c>
      <c r="I25" s="113" t="s">
        <v>57</v>
      </c>
      <c r="J25" s="113" t="s">
        <v>57</v>
      </c>
      <c r="K25" s="47" t="s">
        <v>129</v>
      </c>
      <c r="L25" s="118">
        <v>14</v>
      </c>
      <c r="M25" s="113">
        <v>11</v>
      </c>
      <c r="N25" s="113">
        <v>93</v>
      </c>
      <c r="O25" s="113">
        <v>22</v>
      </c>
      <c r="P25" s="47">
        <v>23.7</v>
      </c>
      <c r="Q25" s="118">
        <v>5</v>
      </c>
      <c r="R25" s="113">
        <v>1</v>
      </c>
      <c r="S25" s="113">
        <v>22</v>
      </c>
      <c r="T25" s="113">
        <v>2</v>
      </c>
      <c r="U25" s="47">
        <v>9.1</v>
      </c>
      <c r="V25" s="122">
        <v>13</v>
      </c>
      <c r="W25" s="113">
        <v>1</v>
      </c>
      <c r="X25" s="55">
        <v>7.7</v>
      </c>
      <c r="Y25" s="113">
        <v>13</v>
      </c>
      <c r="Z25" s="113">
        <v>1</v>
      </c>
      <c r="AA25" s="52">
        <v>7.7</v>
      </c>
    </row>
    <row r="26" spans="1:27" ht="13.5" customHeight="1">
      <c r="A26" s="14">
        <v>47</v>
      </c>
      <c r="B26" s="8">
        <v>311</v>
      </c>
      <c r="C26" s="10" t="s">
        <v>53</v>
      </c>
      <c r="D26" s="20" t="s">
        <v>88</v>
      </c>
      <c r="E26" s="127" t="s">
        <v>57</v>
      </c>
      <c r="F26" s="5" t="s">
        <v>57</v>
      </c>
      <c r="G26" s="113" t="s">
        <v>57</v>
      </c>
      <c r="H26" s="113" t="s">
        <v>57</v>
      </c>
      <c r="I26" s="113" t="s">
        <v>57</v>
      </c>
      <c r="J26" s="113" t="s">
        <v>57</v>
      </c>
      <c r="K26" s="47" t="s">
        <v>129</v>
      </c>
      <c r="L26" s="118">
        <v>18</v>
      </c>
      <c r="M26" s="113">
        <v>14</v>
      </c>
      <c r="N26" s="113">
        <v>167</v>
      </c>
      <c r="O26" s="113">
        <v>29</v>
      </c>
      <c r="P26" s="47">
        <v>17.4</v>
      </c>
      <c r="Q26" s="118">
        <v>5</v>
      </c>
      <c r="R26" s="113">
        <v>1</v>
      </c>
      <c r="S26" s="113">
        <v>27</v>
      </c>
      <c r="T26" s="113">
        <v>1</v>
      </c>
      <c r="U26" s="47">
        <v>3.7</v>
      </c>
      <c r="V26" s="122">
        <v>15</v>
      </c>
      <c r="W26" s="113">
        <v>0</v>
      </c>
      <c r="X26" s="55">
        <v>0</v>
      </c>
      <c r="Y26" s="113">
        <v>15</v>
      </c>
      <c r="Z26" s="113">
        <v>0</v>
      </c>
      <c r="AA26" s="52">
        <v>0</v>
      </c>
    </row>
    <row r="27" spans="1:27" ht="13.5" customHeight="1">
      <c r="A27" s="14">
        <v>47</v>
      </c>
      <c r="B27" s="8">
        <v>313</v>
      </c>
      <c r="C27" s="10" t="s">
        <v>53</v>
      </c>
      <c r="D27" s="20" t="s">
        <v>89</v>
      </c>
      <c r="E27" s="127" t="s">
        <v>57</v>
      </c>
      <c r="F27" s="5" t="s">
        <v>57</v>
      </c>
      <c r="G27" s="113" t="s">
        <v>57</v>
      </c>
      <c r="H27" s="113" t="s">
        <v>57</v>
      </c>
      <c r="I27" s="113" t="s">
        <v>57</v>
      </c>
      <c r="J27" s="113" t="s">
        <v>57</v>
      </c>
      <c r="K27" s="47" t="s">
        <v>129</v>
      </c>
      <c r="L27" s="118">
        <v>16</v>
      </c>
      <c r="M27" s="113">
        <v>8</v>
      </c>
      <c r="N27" s="113">
        <v>161</v>
      </c>
      <c r="O27" s="113">
        <v>15</v>
      </c>
      <c r="P27" s="47">
        <v>9.3</v>
      </c>
      <c r="Q27" s="118">
        <v>5</v>
      </c>
      <c r="R27" s="113">
        <v>0</v>
      </c>
      <c r="S27" s="113">
        <v>26</v>
      </c>
      <c r="T27" s="113">
        <v>0</v>
      </c>
      <c r="U27" s="47">
        <v>0</v>
      </c>
      <c r="V27" s="122">
        <v>15</v>
      </c>
      <c r="W27" s="113">
        <v>0</v>
      </c>
      <c r="X27" s="55">
        <v>0</v>
      </c>
      <c r="Y27" s="113">
        <v>15</v>
      </c>
      <c r="Z27" s="113">
        <v>0</v>
      </c>
      <c r="AA27" s="52">
        <v>0</v>
      </c>
    </row>
    <row r="28" spans="1:27" ht="13.5" customHeight="1">
      <c r="A28" s="14">
        <v>47</v>
      </c>
      <c r="B28" s="8">
        <v>314</v>
      </c>
      <c r="C28" s="10" t="s">
        <v>53</v>
      </c>
      <c r="D28" s="20" t="s">
        <v>90</v>
      </c>
      <c r="E28" s="127" t="s">
        <v>57</v>
      </c>
      <c r="F28" s="5" t="s">
        <v>57</v>
      </c>
      <c r="G28" s="113" t="s">
        <v>57</v>
      </c>
      <c r="H28" s="113" t="s">
        <v>57</v>
      </c>
      <c r="I28" s="113" t="s">
        <v>57</v>
      </c>
      <c r="J28" s="113" t="s">
        <v>57</v>
      </c>
      <c r="K28" s="47" t="s">
        <v>129</v>
      </c>
      <c r="L28" s="118">
        <v>8</v>
      </c>
      <c r="M28" s="113">
        <v>8</v>
      </c>
      <c r="N28" s="113">
        <v>73</v>
      </c>
      <c r="O28" s="113">
        <v>17</v>
      </c>
      <c r="P28" s="47">
        <v>23.3</v>
      </c>
      <c r="Q28" s="118">
        <v>5</v>
      </c>
      <c r="R28" s="113">
        <v>3</v>
      </c>
      <c r="S28" s="113">
        <v>26</v>
      </c>
      <c r="T28" s="113">
        <v>3</v>
      </c>
      <c r="U28" s="47">
        <v>11.5</v>
      </c>
      <c r="V28" s="122">
        <v>15</v>
      </c>
      <c r="W28" s="113">
        <v>0</v>
      </c>
      <c r="X28" s="55">
        <v>0</v>
      </c>
      <c r="Y28" s="113">
        <v>15</v>
      </c>
      <c r="Z28" s="113">
        <v>0</v>
      </c>
      <c r="AA28" s="52">
        <v>0</v>
      </c>
    </row>
    <row r="29" spans="1:27" ht="13.5" customHeight="1">
      <c r="A29" s="14">
        <v>47</v>
      </c>
      <c r="B29" s="8">
        <v>315</v>
      </c>
      <c r="C29" s="10" t="s">
        <v>53</v>
      </c>
      <c r="D29" s="20" t="s">
        <v>91</v>
      </c>
      <c r="E29" s="127" t="s">
        <v>57</v>
      </c>
      <c r="F29" s="5" t="s">
        <v>57</v>
      </c>
      <c r="G29" s="113" t="s">
        <v>57</v>
      </c>
      <c r="H29" s="113" t="s">
        <v>57</v>
      </c>
      <c r="I29" s="113" t="s">
        <v>57</v>
      </c>
      <c r="J29" s="113" t="s">
        <v>57</v>
      </c>
      <c r="K29" s="47" t="s">
        <v>129</v>
      </c>
      <c r="L29" s="118">
        <v>7</v>
      </c>
      <c r="M29" s="113">
        <v>4</v>
      </c>
      <c r="N29" s="113">
        <v>45</v>
      </c>
      <c r="O29" s="113">
        <v>4</v>
      </c>
      <c r="P29" s="47">
        <v>8.9</v>
      </c>
      <c r="Q29" s="118">
        <v>5</v>
      </c>
      <c r="R29" s="113">
        <v>0</v>
      </c>
      <c r="S29" s="113">
        <v>20</v>
      </c>
      <c r="T29" s="113">
        <v>0</v>
      </c>
      <c r="U29" s="47">
        <v>0</v>
      </c>
      <c r="V29" s="122">
        <v>14</v>
      </c>
      <c r="W29" s="113">
        <v>1</v>
      </c>
      <c r="X29" s="55">
        <v>7.1</v>
      </c>
      <c r="Y29" s="113">
        <v>11</v>
      </c>
      <c r="Z29" s="113">
        <v>1</v>
      </c>
      <c r="AA29" s="52">
        <v>9.1</v>
      </c>
    </row>
    <row r="30" spans="1:27" ht="13.5" customHeight="1">
      <c r="A30" s="14">
        <v>47</v>
      </c>
      <c r="B30" s="8">
        <v>324</v>
      </c>
      <c r="C30" s="10" t="s">
        <v>53</v>
      </c>
      <c r="D30" s="20" t="s">
        <v>93</v>
      </c>
      <c r="E30" s="127">
        <v>30</v>
      </c>
      <c r="F30" s="5" t="s">
        <v>57</v>
      </c>
      <c r="G30" s="113">
        <v>40</v>
      </c>
      <c r="H30" s="113">
        <v>34</v>
      </c>
      <c r="I30" s="113">
        <v>438</v>
      </c>
      <c r="J30" s="113">
        <v>118</v>
      </c>
      <c r="K30" s="47">
        <v>26.9</v>
      </c>
      <c r="L30" s="118">
        <v>24</v>
      </c>
      <c r="M30" s="113">
        <v>21</v>
      </c>
      <c r="N30" s="113">
        <v>270</v>
      </c>
      <c r="O30" s="113">
        <v>77</v>
      </c>
      <c r="P30" s="47">
        <v>28.5</v>
      </c>
      <c r="Q30" s="118">
        <v>5</v>
      </c>
      <c r="R30" s="113">
        <v>2</v>
      </c>
      <c r="S30" s="113">
        <v>31</v>
      </c>
      <c r="T30" s="113">
        <v>4</v>
      </c>
      <c r="U30" s="47">
        <v>12.9</v>
      </c>
      <c r="V30" s="122">
        <v>28</v>
      </c>
      <c r="W30" s="113">
        <v>1</v>
      </c>
      <c r="X30" s="55">
        <v>3.6</v>
      </c>
      <c r="Y30" s="113">
        <v>25</v>
      </c>
      <c r="Z30" s="113">
        <v>1</v>
      </c>
      <c r="AA30" s="52">
        <v>4</v>
      </c>
    </row>
    <row r="31" spans="1:27" ht="13.5" customHeight="1">
      <c r="A31" s="14">
        <v>47</v>
      </c>
      <c r="B31" s="8">
        <v>325</v>
      </c>
      <c r="C31" s="10" t="s">
        <v>53</v>
      </c>
      <c r="D31" s="20" t="s">
        <v>97</v>
      </c>
      <c r="E31" s="127">
        <v>30</v>
      </c>
      <c r="F31" s="5" t="s">
        <v>136</v>
      </c>
      <c r="G31" s="113">
        <v>22</v>
      </c>
      <c r="H31" s="113">
        <v>18</v>
      </c>
      <c r="I31" s="113">
        <v>165</v>
      </c>
      <c r="J31" s="113">
        <v>51</v>
      </c>
      <c r="K31" s="47">
        <v>30.9</v>
      </c>
      <c r="L31" s="118">
        <v>17</v>
      </c>
      <c r="M31" s="113">
        <v>14</v>
      </c>
      <c r="N31" s="113">
        <v>146</v>
      </c>
      <c r="O31" s="113">
        <v>46</v>
      </c>
      <c r="P31" s="47">
        <v>31.5</v>
      </c>
      <c r="Q31" s="118">
        <v>5</v>
      </c>
      <c r="R31" s="113">
        <v>4</v>
      </c>
      <c r="S31" s="113">
        <v>19</v>
      </c>
      <c r="T31" s="113">
        <v>5</v>
      </c>
      <c r="U31" s="47">
        <v>26.3</v>
      </c>
      <c r="V31" s="122">
        <v>24</v>
      </c>
      <c r="W31" s="113">
        <v>2</v>
      </c>
      <c r="X31" s="55">
        <v>8.3</v>
      </c>
      <c r="Y31" s="113">
        <v>24</v>
      </c>
      <c r="Z31" s="113">
        <v>2</v>
      </c>
      <c r="AA31" s="52">
        <v>8.3</v>
      </c>
    </row>
    <row r="32" spans="1:27" ht="13.5" customHeight="1">
      <c r="A32" s="14">
        <v>47</v>
      </c>
      <c r="B32" s="8">
        <v>326</v>
      </c>
      <c r="C32" s="10" t="s">
        <v>53</v>
      </c>
      <c r="D32" s="20" t="s">
        <v>98</v>
      </c>
      <c r="E32" s="127">
        <v>35</v>
      </c>
      <c r="F32" s="5" t="s">
        <v>135</v>
      </c>
      <c r="G32" s="113">
        <v>26</v>
      </c>
      <c r="H32" s="113">
        <v>24</v>
      </c>
      <c r="I32" s="113">
        <v>231</v>
      </c>
      <c r="J32" s="113">
        <v>89</v>
      </c>
      <c r="K32" s="47">
        <v>38.5</v>
      </c>
      <c r="L32" s="118">
        <v>13</v>
      </c>
      <c r="M32" s="113">
        <v>12</v>
      </c>
      <c r="N32" s="113">
        <v>100</v>
      </c>
      <c r="O32" s="113">
        <v>37</v>
      </c>
      <c r="P32" s="47">
        <v>37</v>
      </c>
      <c r="Q32" s="118">
        <v>4</v>
      </c>
      <c r="R32" s="113">
        <v>2</v>
      </c>
      <c r="S32" s="113">
        <v>15</v>
      </c>
      <c r="T32" s="113">
        <v>3</v>
      </c>
      <c r="U32" s="47">
        <v>20</v>
      </c>
      <c r="V32" s="122">
        <v>28</v>
      </c>
      <c r="W32" s="113">
        <v>3</v>
      </c>
      <c r="X32" s="55">
        <v>10.7</v>
      </c>
      <c r="Y32" s="113">
        <v>28</v>
      </c>
      <c r="Z32" s="113">
        <v>3</v>
      </c>
      <c r="AA32" s="52">
        <v>10.7</v>
      </c>
    </row>
    <row r="33" spans="1:27" ht="13.5" customHeight="1">
      <c r="A33" s="14">
        <v>47</v>
      </c>
      <c r="B33" s="8">
        <v>327</v>
      </c>
      <c r="C33" s="10" t="s">
        <v>53</v>
      </c>
      <c r="D33" s="20" t="s">
        <v>99</v>
      </c>
      <c r="E33" s="127" t="s">
        <v>57</v>
      </c>
      <c r="F33" s="5" t="s">
        <v>57</v>
      </c>
      <c r="G33" s="113" t="s">
        <v>57</v>
      </c>
      <c r="H33" s="113" t="s">
        <v>57</v>
      </c>
      <c r="I33" s="113" t="s">
        <v>57</v>
      </c>
      <c r="J33" s="113" t="s">
        <v>57</v>
      </c>
      <c r="K33" s="47" t="s">
        <v>129</v>
      </c>
      <c r="L33" s="118">
        <v>7</v>
      </c>
      <c r="M33" s="113">
        <v>7</v>
      </c>
      <c r="N33" s="113">
        <v>83</v>
      </c>
      <c r="O33" s="113">
        <v>15</v>
      </c>
      <c r="P33" s="47">
        <v>18.1</v>
      </c>
      <c r="Q33" s="118">
        <v>5</v>
      </c>
      <c r="R33" s="113">
        <v>2</v>
      </c>
      <c r="S33" s="113">
        <v>22</v>
      </c>
      <c r="T33" s="113">
        <v>4</v>
      </c>
      <c r="U33" s="47">
        <v>18.2</v>
      </c>
      <c r="V33" s="122">
        <v>16</v>
      </c>
      <c r="W33" s="113">
        <v>2</v>
      </c>
      <c r="X33" s="55">
        <v>12.5</v>
      </c>
      <c r="Y33" s="113">
        <v>14</v>
      </c>
      <c r="Z33" s="113">
        <v>2</v>
      </c>
      <c r="AA33" s="52">
        <v>14.3</v>
      </c>
    </row>
    <row r="34" spans="1:27" ht="13.5" customHeight="1">
      <c r="A34" s="14">
        <v>47</v>
      </c>
      <c r="B34" s="8">
        <v>328</v>
      </c>
      <c r="C34" s="10" t="s">
        <v>53</v>
      </c>
      <c r="D34" s="20" t="s">
        <v>100</v>
      </c>
      <c r="E34" s="127" t="s">
        <v>57</v>
      </c>
      <c r="F34" s="5" t="s">
        <v>57</v>
      </c>
      <c r="G34" s="113" t="s">
        <v>57</v>
      </c>
      <c r="H34" s="113" t="s">
        <v>57</v>
      </c>
      <c r="I34" s="113" t="s">
        <v>57</v>
      </c>
      <c r="J34" s="113" t="s">
        <v>57</v>
      </c>
      <c r="K34" s="47" t="s">
        <v>129</v>
      </c>
      <c r="L34" s="118">
        <v>10</v>
      </c>
      <c r="M34" s="113">
        <v>7</v>
      </c>
      <c r="N34" s="113">
        <v>96</v>
      </c>
      <c r="O34" s="113">
        <v>16</v>
      </c>
      <c r="P34" s="47">
        <v>16.7</v>
      </c>
      <c r="Q34" s="118">
        <v>5</v>
      </c>
      <c r="R34" s="113">
        <v>3</v>
      </c>
      <c r="S34" s="113">
        <v>25</v>
      </c>
      <c r="T34" s="113">
        <v>5</v>
      </c>
      <c r="U34" s="47">
        <v>20</v>
      </c>
      <c r="V34" s="122">
        <v>14</v>
      </c>
      <c r="W34" s="113">
        <v>1</v>
      </c>
      <c r="X34" s="55">
        <v>7.1</v>
      </c>
      <c r="Y34" s="113">
        <v>14</v>
      </c>
      <c r="Z34" s="113">
        <v>1</v>
      </c>
      <c r="AA34" s="52">
        <v>7.1</v>
      </c>
    </row>
    <row r="35" spans="1:27" ht="13.5" customHeight="1">
      <c r="A35" s="14">
        <v>47</v>
      </c>
      <c r="B35" s="8">
        <v>329</v>
      </c>
      <c r="C35" s="10" t="s">
        <v>53</v>
      </c>
      <c r="D35" s="20" t="s">
        <v>101</v>
      </c>
      <c r="E35" s="127">
        <v>30</v>
      </c>
      <c r="F35" s="5" t="s">
        <v>136</v>
      </c>
      <c r="G35" s="113">
        <v>29</v>
      </c>
      <c r="H35" s="113">
        <v>27</v>
      </c>
      <c r="I35" s="113">
        <v>263</v>
      </c>
      <c r="J35" s="113">
        <v>87</v>
      </c>
      <c r="K35" s="47">
        <v>33.1</v>
      </c>
      <c r="L35" s="118">
        <v>24</v>
      </c>
      <c r="M35" s="113">
        <v>23</v>
      </c>
      <c r="N35" s="113">
        <v>234</v>
      </c>
      <c r="O35" s="113">
        <v>81</v>
      </c>
      <c r="P35" s="47">
        <v>34.6</v>
      </c>
      <c r="Q35" s="118">
        <v>5</v>
      </c>
      <c r="R35" s="113">
        <v>4</v>
      </c>
      <c r="S35" s="113">
        <v>29</v>
      </c>
      <c r="T35" s="113">
        <v>6</v>
      </c>
      <c r="U35" s="47">
        <v>20.7</v>
      </c>
      <c r="V35" s="122">
        <v>22</v>
      </c>
      <c r="W35" s="113">
        <v>3</v>
      </c>
      <c r="X35" s="55">
        <v>13.6</v>
      </c>
      <c r="Y35" s="113">
        <v>22</v>
      </c>
      <c r="Z35" s="113">
        <v>3</v>
      </c>
      <c r="AA35" s="52">
        <v>13.6</v>
      </c>
    </row>
    <row r="36" spans="1:27" ht="13.5" customHeight="1">
      <c r="A36" s="14">
        <v>47</v>
      </c>
      <c r="B36" s="8">
        <v>348</v>
      </c>
      <c r="C36" s="10" t="s">
        <v>53</v>
      </c>
      <c r="D36" s="20" t="s">
        <v>102</v>
      </c>
      <c r="E36" s="127" t="s">
        <v>57</v>
      </c>
      <c r="F36" s="5" t="s">
        <v>57</v>
      </c>
      <c r="G36" s="113" t="s">
        <v>57</v>
      </c>
      <c r="H36" s="113" t="s">
        <v>57</v>
      </c>
      <c r="I36" s="113" t="s">
        <v>57</v>
      </c>
      <c r="J36" s="113" t="s">
        <v>57</v>
      </c>
      <c r="K36" s="47" t="s">
        <v>129</v>
      </c>
      <c r="L36" s="118">
        <v>16</v>
      </c>
      <c r="M36" s="113">
        <v>11</v>
      </c>
      <c r="N36" s="113">
        <v>134</v>
      </c>
      <c r="O36" s="113">
        <v>25</v>
      </c>
      <c r="P36" s="47">
        <v>18.7</v>
      </c>
      <c r="Q36" s="118">
        <v>5</v>
      </c>
      <c r="R36" s="113">
        <v>2</v>
      </c>
      <c r="S36" s="113">
        <v>18</v>
      </c>
      <c r="T36" s="113">
        <v>3</v>
      </c>
      <c r="U36" s="47">
        <v>16.7</v>
      </c>
      <c r="V36" s="122">
        <v>15</v>
      </c>
      <c r="W36" s="113">
        <v>1</v>
      </c>
      <c r="X36" s="55">
        <v>6.7</v>
      </c>
      <c r="Y36" s="113">
        <v>15</v>
      </c>
      <c r="Z36" s="113">
        <v>1</v>
      </c>
      <c r="AA36" s="52">
        <v>6.7</v>
      </c>
    </row>
    <row r="37" spans="1:27" ht="13.5" customHeight="1">
      <c r="A37" s="14">
        <v>47</v>
      </c>
      <c r="B37" s="8">
        <v>350</v>
      </c>
      <c r="C37" s="10" t="s">
        <v>53</v>
      </c>
      <c r="D37" s="20" t="s">
        <v>103</v>
      </c>
      <c r="E37" s="127">
        <v>30</v>
      </c>
      <c r="F37" s="5" t="s">
        <v>135</v>
      </c>
      <c r="G37" s="113">
        <v>20</v>
      </c>
      <c r="H37" s="113">
        <v>14</v>
      </c>
      <c r="I37" s="113">
        <v>146</v>
      </c>
      <c r="J37" s="113">
        <v>39</v>
      </c>
      <c r="K37" s="47">
        <v>26.7</v>
      </c>
      <c r="L37" s="118">
        <v>15</v>
      </c>
      <c r="M37" s="113">
        <v>11</v>
      </c>
      <c r="N37" s="113">
        <v>117</v>
      </c>
      <c r="O37" s="113">
        <v>36</v>
      </c>
      <c r="P37" s="47">
        <v>30.8</v>
      </c>
      <c r="Q37" s="118">
        <v>5</v>
      </c>
      <c r="R37" s="113">
        <v>3</v>
      </c>
      <c r="S37" s="113">
        <v>29</v>
      </c>
      <c r="T37" s="113">
        <v>3</v>
      </c>
      <c r="U37" s="47">
        <v>10.3</v>
      </c>
      <c r="V37" s="122">
        <v>22</v>
      </c>
      <c r="W37" s="113">
        <v>0</v>
      </c>
      <c r="X37" s="55">
        <v>0</v>
      </c>
      <c r="Y37" s="113">
        <v>20</v>
      </c>
      <c r="Z37" s="113">
        <v>0</v>
      </c>
      <c r="AA37" s="52">
        <v>0</v>
      </c>
    </row>
    <row r="38" spans="1:27" ht="13.5" customHeight="1">
      <c r="A38" s="14">
        <v>47</v>
      </c>
      <c r="B38" s="8">
        <v>353</v>
      </c>
      <c r="C38" s="10" t="s">
        <v>53</v>
      </c>
      <c r="D38" s="20" t="s">
        <v>104</v>
      </c>
      <c r="E38" s="127" t="s">
        <v>57</v>
      </c>
      <c r="F38" s="5" t="s">
        <v>57</v>
      </c>
      <c r="G38" s="113" t="s">
        <v>57</v>
      </c>
      <c r="H38" s="113" t="s">
        <v>57</v>
      </c>
      <c r="I38" s="113" t="s">
        <v>57</v>
      </c>
      <c r="J38" s="113" t="s">
        <v>57</v>
      </c>
      <c r="K38" s="47" t="s">
        <v>129</v>
      </c>
      <c r="L38" s="118">
        <v>2</v>
      </c>
      <c r="M38" s="113">
        <v>1</v>
      </c>
      <c r="N38" s="113">
        <v>7</v>
      </c>
      <c r="O38" s="113">
        <v>2</v>
      </c>
      <c r="P38" s="47">
        <v>28.6</v>
      </c>
      <c r="Q38" s="118">
        <v>4</v>
      </c>
      <c r="R38" s="113">
        <v>0</v>
      </c>
      <c r="S38" s="113">
        <v>14</v>
      </c>
      <c r="T38" s="113">
        <v>0</v>
      </c>
      <c r="U38" s="47">
        <v>0</v>
      </c>
      <c r="V38" s="122">
        <v>10</v>
      </c>
      <c r="W38" s="113">
        <v>0</v>
      </c>
      <c r="X38" s="55">
        <v>0</v>
      </c>
      <c r="Y38" s="113">
        <v>6</v>
      </c>
      <c r="Z38" s="113">
        <v>0</v>
      </c>
      <c r="AA38" s="52">
        <v>0</v>
      </c>
    </row>
    <row r="39" spans="1:27" ht="13.5" customHeight="1">
      <c r="A39" s="14">
        <v>47</v>
      </c>
      <c r="B39" s="8">
        <v>354</v>
      </c>
      <c r="C39" s="10" t="s">
        <v>53</v>
      </c>
      <c r="D39" s="20" t="s">
        <v>105</v>
      </c>
      <c r="E39" s="127" t="s">
        <v>57</v>
      </c>
      <c r="F39" s="5" t="s">
        <v>57</v>
      </c>
      <c r="G39" s="113" t="s">
        <v>57</v>
      </c>
      <c r="H39" s="113" t="s">
        <v>57</v>
      </c>
      <c r="I39" s="113" t="s">
        <v>57</v>
      </c>
      <c r="J39" s="113" t="s">
        <v>57</v>
      </c>
      <c r="K39" s="47" t="s">
        <v>129</v>
      </c>
      <c r="L39" s="118">
        <v>1</v>
      </c>
      <c r="M39" s="113">
        <v>0</v>
      </c>
      <c r="N39" s="113">
        <v>2</v>
      </c>
      <c r="O39" s="113">
        <v>0</v>
      </c>
      <c r="P39" s="47">
        <v>33.3</v>
      </c>
      <c r="Q39" s="118">
        <v>3</v>
      </c>
      <c r="R39" s="113">
        <v>2</v>
      </c>
      <c r="S39" s="113">
        <v>15</v>
      </c>
      <c r="T39" s="113">
        <v>2</v>
      </c>
      <c r="U39" s="47">
        <v>13.3</v>
      </c>
      <c r="V39" s="122">
        <v>8</v>
      </c>
      <c r="W39" s="113">
        <v>1</v>
      </c>
      <c r="X39" s="55">
        <v>12.5</v>
      </c>
      <c r="Y39" s="113">
        <v>8</v>
      </c>
      <c r="Z39" s="113">
        <v>1</v>
      </c>
      <c r="AA39" s="52">
        <v>12.5</v>
      </c>
    </row>
    <row r="40" spans="1:27" ht="13.5" customHeight="1">
      <c r="A40" s="14">
        <v>47</v>
      </c>
      <c r="B40" s="8">
        <v>355</v>
      </c>
      <c r="C40" s="10" t="s">
        <v>53</v>
      </c>
      <c r="D40" s="20" t="s">
        <v>107</v>
      </c>
      <c r="E40" s="127" t="s">
        <v>57</v>
      </c>
      <c r="F40" s="5" t="s">
        <v>57</v>
      </c>
      <c r="G40" s="113" t="s">
        <v>57</v>
      </c>
      <c r="H40" s="113" t="s">
        <v>57</v>
      </c>
      <c r="I40" s="113" t="s">
        <v>57</v>
      </c>
      <c r="J40" s="113" t="s">
        <v>57</v>
      </c>
      <c r="K40" s="47" t="s">
        <v>129</v>
      </c>
      <c r="L40" s="118">
        <v>3</v>
      </c>
      <c r="M40" s="113">
        <v>2</v>
      </c>
      <c r="N40" s="113">
        <v>13</v>
      </c>
      <c r="O40" s="113">
        <v>2</v>
      </c>
      <c r="P40" s="47">
        <v>15.4</v>
      </c>
      <c r="Q40" s="118">
        <v>4</v>
      </c>
      <c r="R40" s="113">
        <v>3</v>
      </c>
      <c r="S40" s="113">
        <v>16</v>
      </c>
      <c r="T40" s="113">
        <v>3</v>
      </c>
      <c r="U40" s="47">
        <v>18.8</v>
      </c>
      <c r="V40" s="122">
        <v>8</v>
      </c>
      <c r="W40" s="113">
        <v>0</v>
      </c>
      <c r="X40" s="55">
        <v>0</v>
      </c>
      <c r="Y40" s="113">
        <v>7</v>
      </c>
      <c r="Z40" s="113">
        <v>0</v>
      </c>
      <c r="AA40" s="52">
        <v>0</v>
      </c>
    </row>
    <row r="41" spans="1:27" ht="13.5" customHeight="1">
      <c r="A41" s="14">
        <v>47</v>
      </c>
      <c r="B41" s="8">
        <v>356</v>
      </c>
      <c r="C41" s="10" t="s">
        <v>53</v>
      </c>
      <c r="D41" s="20" t="s">
        <v>108</v>
      </c>
      <c r="E41" s="127" t="s">
        <v>57</v>
      </c>
      <c r="F41" s="5" t="s">
        <v>57</v>
      </c>
      <c r="G41" s="113" t="s">
        <v>57</v>
      </c>
      <c r="H41" s="113" t="s">
        <v>57</v>
      </c>
      <c r="I41" s="113" t="s">
        <v>57</v>
      </c>
      <c r="J41" s="113" t="s">
        <v>57</v>
      </c>
      <c r="K41" s="47" t="s">
        <v>129</v>
      </c>
      <c r="L41" s="118">
        <v>5</v>
      </c>
      <c r="M41" s="113">
        <v>3</v>
      </c>
      <c r="N41" s="113">
        <v>39</v>
      </c>
      <c r="O41" s="113">
        <v>4</v>
      </c>
      <c r="P41" s="47">
        <v>10.3</v>
      </c>
      <c r="Q41" s="118">
        <v>4</v>
      </c>
      <c r="R41" s="113">
        <v>1</v>
      </c>
      <c r="S41" s="113">
        <v>11</v>
      </c>
      <c r="T41" s="113">
        <v>2</v>
      </c>
      <c r="U41" s="47">
        <v>18.2</v>
      </c>
      <c r="V41" s="122">
        <v>10</v>
      </c>
      <c r="W41" s="113">
        <v>0</v>
      </c>
      <c r="X41" s="55">
        <v>0</v>
      </c>
      <c r="Y41" s="113">
        <v>10</v>
      </c>
      <c r="Z41" s="113">
        <v>0</v>
      </c>
      <c r="AA41" s="52">
        <v>0</v>
      </c>
    </row>
    <row r="42" spans="1:27" ht="13.5" customHeight="1">
      <c r="A42" s="14">
        <v>47</v>
      </c>
      <c r="B42" s="8">
        <v>357</v>
      </c>
      <c r="C42" s="10" t="s">
        <v>53</v>
      </c>
      <c r="D42" s="20" t="s">
        <v>109</v>
      </c>
      <c r="E42" s="127" t="s">
        <v>57</v>
      </c>
      <c r="F42" s="5" t="s">
        <v>57</v>
      </c>
      <c r="G42" s="113" t="s">
        <v>57</v>
      </c>
      <c r="H42" s="113" t="s">
        <v>57</v>
      </c>
      <c r="I42" s="113" t="s">
        <v>57</v>
      </c>
      <c r="J42" s="113" t="s">
        <v>57</v>
      </c>
      <c r="K42" s="47" t="s">
        <v>129</v>
      </c>
      <c r="L42" s="118">
        <v>10</v>
      </c>
      <c r="M42" s="113">
        <v>9</v>
      </c>
      <c r="N42" s="113">
        <v>115</v>
      </c>
      <c r="O42" s="113">
        <v>16</v>
      </c>
      <c r="P42" s="47">
        <v>13.9</v>
      </c>
      <c r="Q42" s="118">
        <v>5</v>
      </c>
      <c r="R42" s="113">
        <v>2</v>
      </c>
      <c r="S42" s="113">
        <v>22</v>
      </c>
      <c r="T42" s="113">
        <v>2</v>
      </c>
      <c r="U42" s="47">
        <v>9.1</v>
      </c>
      <c r="V42" s="122">
        <v>9</v>
      </c>
      <c r="W42" s="113">
        <v>1</v>
      </c>
      <c r="X42" s="55">
        <v>11.1</v>
      </c>
      <c r="Y42" s="113">
        <v>9</v>
      </c>
      <c r="Z42" s="113">
        <v>1</v>
      </c>
      <c r="AA42" s="52">
        <v>11.1</v>
      </c>
    </row>
    <row r="43" spans="1:27" ht="13.5" customHeight="1">
      <c r="A43" s="14">
        <v>47</v>
      </c>
      <c r="B43" s="8">
        <v>358</v>
      </c>
      <c r="C43" s="10" t="s">
        <v>53</v>
      </c>
      <c r="D43" s="20" t="s">
        <v>110</v>
      </c>
      <c r="E43" s="127" t="s">
        <v>57</v>
      </c>
      <c r="F43" s="5" t="s">
        <v>57</v>
      </c>
      <c r="G43" s="113" t="s">
        <v>57</v>
      </c>
      <c r="H43" s="113" t="s">
        <v>57</v>
      </c>
      <c r="I43" s="113" t="s">
        <v>57</v>
      </c>
      <c r="J43" s="113" t="s">
        <v>57</v>
      </c>
      <c r="K43" s="47" t="s">
        <v>129</v>
      </c>
      <c r="L43" s="118">
        <v>4</v>
      </c>
      <c r="M43" s="113">
        <v>1</v>
      </c>
      <c r="N43" s="113">
        <v>27</v>
      </c>
      <c r="O43" s="113">
        <v>2</v>
      </c>
      <c r="P43" s="47">
        <v>7.4</v>
      </c>
      <c r="Q43" s="118">
        <v>5</v>
      </c>
      <c r="R43" s="113">
        <v>2</v>
      </c>
      <c r="S43" s="113">
        <v>17</v>
      </c>
      <c r="T43" s="113">
        <v>3</v>
      </c>
      <c r="U43" s="47">
        <v>17.6</v>
      </c>
      <c r="V43" s="122">
        <v>8</v>
      </c>
      <c r="W43" s="113">
        <v>0</v>
      </c>
      <c r="X43" s="55">
        <v>0</v>
      </c>
      <c r="Y43" s="113">
        <v>8</v>
      </c>
      <c r="Z43" s="113">
        <v>0</v>
      </c>
      <c r="AA43" s="52">
        <v>0</v>
      </c>
    </row>
    <row r="44" spans="1:27" ht="13.5" customHeight="1">
      <c r="A44" s="14">
        <v>47</v>
      </c>
      <c r="B44" s="8">
        <v>359</v>
      </c>
      <c r="C44" s="10" t="s">
        <v>53</v>
      </c>
      <c r="D44" s="20" t="s">
        <v>111</v>
      </c>
      <c r="E44" s="127" t="s">
        <v>57</v>
      </c>
      <c r="F44" s="5" t="s">
        <v>57</v>
      </c>
      <c r="G44" s="113" t="s">
        <v>57</v>
      </c>
      <c r="H44" s="113" t="s">
        <v>57</v>
      </c>
      <c r="I44" s="113" t="s">
        <v>57</v>
      </c>
      <c r="J44" s="113" t="s">
        <v>57</v>
      </c>
      <c r="K44" s="47" t="s">
        <v>129</v>
      </c>
      <c r="L44" s="118">
        <v>6</v>
      </c>
      <c r="M44" s="113">
        <v>5</v>
      </c>
      <c r="N44" s="113">
        <v>48</v>
      </c>
      <c r="O44" s="113">
        <v>8</v>
      </c>
      <c r="P44" s="47">
        <v>16.7</v>
      </c>
      <c r="Q44" s="118">
        <v>4</v>
      </c>
      <c r="R44" s="113">
        <v>0</v>
      </c>
      <c r="S44" s="113">
        <v>16</v>
      </c>
      <c r="T44" s="113">
        <v>0</v>
      </c>
      <c r="U44" s="47">
        <v>0</v>
      </c>
      <c r="V44" s="122">
        <v>9</v>
      </c>
      <c r="W44" s="113">
        <v>0</v>
      </c>
      <c r="X44" s="55">
        <v>0</v>
      </c>
      <c r="Y44" s="113">
        <v>9</v>
      </c>
      <c r="Z44" s="113">
        <v>0</v>
      </c>
      <c r="AA44" s="52">
        <v>0</v>
      </c>
    </row>
    <row r="45" spans="1:27" ht="13.5" customHeight="1">
      <c r="A45" s="14">
        <v>47</v>
      </c>
      <c r="B45" s="8">
        <v>360</v>
      </c>
      <c r="C45" s="10" t="s">
        <v>53</v>
      </c>
      <c r="D45" s="20" t="s">
        <v>112</v>
      </c>
      <c r="E45" s="127" t="s">
        <v>57</v>
      </c>
      <c r="F45" s="5" t="s">
        <v>57</v>
      </c>
      <c r="G45" s="113" t="s">
        <v>57</v>
      </c>
      <c r="H45" s="113" t="s">
        <v>57</v>
      </c>
      <c r="I45" s="113" t="s">
        <v>57</v>
      </c>
      <c r="J45" s="113" t="s">
        <v>57</v>
      </c>
      <c r="K45" s="47" t="s">
        <v>129</v>
      </c>
      <c r="L45" s="118">
        <v>7</v>
      </c>
      <c r="M45" s="113">
        <v>4</v>
      </c>
      <c r="N45" s="113">
        <v>52</v>
      </c>
      <c r="O45" s="113">
        <v>8</v>
      </c>
      <c r="P45" s="47">
        <v>15.4</v>
      </c>
      <c r="Q45" s="118">
        <v>5</v>
      </c>
      <c r="R45" s="113">
        <v>3</v>
      </c>
      <c r="S45" s="113">
        <v>21</v>
      </c>
      <c r="T45" s="113">
        <v>6</v>
      </c>
      <c r="U45" s="47">
        <v>28.6</v>
      </c>
      <c r="V45" s="122">
        <v>13</v>
      </c>
      <c r="W45" s="113">
        <v>0</v>
      </c>
      <c r="X45" s="55">
        <v>0</v>
      </c>
      <c r="Y45" s="113">
        <v>13</v>
      </c>
      <c r="Z45" s="113">
        <v>0</v>
      </c>
      <c r="AA45" s="52">
        <v>0</v>
      </c>
    </row>
    <row r="46" spans="1:27" ht="13.5" customHeight="1">
      <c r="A46" s="14">
        <v>47</v>
      </c>
      <c r="B46" s="8">
        <v>361</v>
      </c>
      <c r="C46" s="10" t="s">
        <v>53</v>
      </c>
      <c r="D46" s="20" t="s">
        <v>113</v>
      </c>
      <c r="E46" s="127" t="s">
        <v>57</v>
      </c>
      <c r="F46" s="5" t="s">
        <v>57</v>
      </c>
      <c r="G46" s="113" t="s">
        <v>57</v>
      </c>
      <c r="H46" s="113" t="s">
        <v>57</v>
      </c>
      <c r="I46" s="113" t="s">
        <v>57</v>
      </c>
      <c r="J46" s="113" t="s">
        <v>57</v>
      </c>
      <c r="K46" s="47" t="s">
        <v>129</v>
      </c>
      <c r="L46" s="118">
        <v>6</v>
      </c>
      <c r="M46" s="113">
        <v>3</v>
      </c>
      <c r="N46" s="113">
        <v>55</v>
      </c>
      <c r="O46" s="113">
        <v>4</v>
      </c>
      <c r="P46" s="47">
        <v>7.3</v>
      </c>
      <c r="Q46" s="118">
        <v>5</v>
      </c>
      <c r="R46" s="113">
        <v>3</v>
      </c>
      <c r="S46" s="113">
        <v>31</v>
      </c>
      <c r="T46" s="113">
        <v>4</v>
      </c>
      <c r="U46" s="47">
        <v>12.9</v>
      </c>
      <c r="V46" s="122">
        <v>24</v>
      </c>
      <c r="W46" s="113">
        <v>1</v>
      </c>
      <c r="X46" s="55">
        <v>4.2</v>
      </c>
      <c r="Y46" s="113">
        <v>24</v>
      </c>
      <c r="Z46" s="113">
        <v>1</v>
      </c>
      <c r="AA46" s="52">
        <v>4.2</v>
      </c>
    </row>
    <row r="47" spans="1:27" ht="13.5" customHeight="1">
      <c r="A47" s="14">
        <v>47</v>
      </c>
      <c r="B47" s="8">
        <v>362</v>
      </c>
      <c r="C47" s="10" t="s">
        <v>53</v>
      </c>
      <c r="D47" s="20" t="s">
        <v>114</v>
      </c>
      <c r="E47" s="127" t="s">
        <v>57</v>
      </c>
      <c r="F47" s="5" t="s">
        <v>57</v>
      </c>
      <c r="G47" s="113" t="s">
        <v>57</v>
      </c>
      <c r="H47" s="113" t="s">
        <v>57</v>
      </c>
      <c r="I47" s="113" t="s">
        <v>57</v>
      </c>
      <c r="J47" s="113" t="s">
        <v>57</v>
      </c>
      <c r="K47" s="47" t="s">
        <v>129</v>
      </c>
      <c r="L47" s="118">
        <v>3</v>
      </c>
      <c r="M47" s="113">
        <v>3</v>
      </c>
      <c r="N47" s="113">
        <v>43</v>
      </c>
      <c r="O47" s="113">
        <v>4</v>
      </c>
      <c r="P47" s="47">
        <v>9.3</v>
      </c>
      <c r="Q47" s="118">
        <v>5</v>
      </c>
      <c r="R47" s="113">
        <v>2</v>
      </c>
      <c r="S47" s="113">
        <v>32</v>
      </c>
      <c r="T47" s="113">
        <v>3</v>
      </c>
      <c r="U47" s="47">
        <v>9.4</v>
      </c>
      <c r="V47" s="122">
        <v>30</v>
      </c>
      <c r="W47" s="113">
        <v>2</v>
      </c>
      <c r="X47" s="55">
        <v>6.7</v>
      </c>
      <c r="Y47" s="113">
        <v>30</v>
      </c>
      <c r="Z47" s="113">
        <v>2</v>
      </c>
      <c r="AA47" s="52">
        <v>6.7</v>
      </c>
    </row>
    <row r="48" spans="1:27" ht="13.5" customHeight="1">
      <c r="A48" s="14">
        <v>47</v>
      </c>
      <c r="B48" s="8">
        <v>375</v>
      </c>
      <c r="C48" s="10" t="s">
        <v>53</v>
      </c>
      <c r="D48" s="20" t="s">
        <v>115</v>
      </c>
      <c r="E48" s="127" t="s">
        <v>57</v>
      </c>
      <c r="F48" s="5" t="s">
        <v>57</v>
      </c>
      <c r="G48" s="113" t="s">
        <v>57</v>
      </c>
      <c r="H48" s="113" t="s">
        <v>57</v>
      </c>
      <c r="I48" s="113" t="s">
        <v>57</v>
      </c>
      <c r="J48" s="113" t="s">
        <v>57</v>
      </c>
      <c r="K48" s="47" t="s">
        <v>129</v>
      </c>
      <c r="L48" s="118">
        <v>6</v>
      </c>
      <c r="M48" s="113">
        <v>4</v>
      </c>
      <c r="N48" s="113">
        <v>60</v>
      </c>
      <c r="O48" s="113">
        <v>10</v>
      </c>
      <c r="P48" s="47">
        <v>16.7</v>
      </c>
      <c r="Q48" s="118">
        <v>5</v>
      </c>
      <c r="R48" s="113">
        <v>0</v>
      </c>
      <c r="S48" s="113">
        <v>19</v>
      </c>
      <c r="T48" s="113">
        <v>0</v>
      </c>
      <c r="U48" s="47">
        <v>0</v>
      </c>
      <c r="V48" s="122">
        <v>6</v>
      </c>
      <c r="W48" s="113">
        <v>0</v>
      </c>
      <c r="X48" s="55">
        <v>0</v>
      </c>
      <c r="Y48" s="113">
        <v>6</v>
      </c>
      <c r="Z48" s="113">
        <v>0</v>
      </c>
      <c r="AA48" s="52">
        <v>0</v>
      </c>
    </row>
    <row r="49" spans="1:27" ht="13.5" customHeight="1">
      <c r="A49" s="14">
        <v>47</v>
      </c>
      <c r="B49" s="8">
        <v>381</v>
      </c>
      <c r="C49" s="10" t="s">
        <v>53</v>
      </c>
      <c r="D49" s="20" t="s">
        <v>116</v>
      </c>
      <c r="E49" s="127" t="s">
        <v>57</v>
      </c>
      <c r="F49" s="5" t="s">
        <v>57</v>
      </c>
      <c r="G49" s="113" t="s">
        <v>57</v>
      </c>
      <c r="H49" s="113" t="s">
        <v>57</v>
      </c>
      <c r="I49" s="113" t="s">
        <v>57</v>
      </c>
      <c r="J49" s="113" t="s">
        <v>57</v>
      </c>
      <c r="K49" s="47" t="s">
        <v>129</v>
      </c>
      <c r="L49" s="118">
        <v>6</v>
      </c>
      <c r="M49" s="113">
        <v>5</v>
      </c>
      <c r="N49" s="113">
        <v>50</v>
      </c>
      <c r="O49" s="113">
        <v>12</v>
      </c>
      <c r="P49" s="47">
        <v>24</v>
      </c>
      <c r="Q49" s="118">
        <v>5</v>
      </c>
      <c r="R49" s="113">
        <v>0</v>
      </c>
      <c r="S49" s="113">
        <v>28</v>
      </c>
      <c r="T49" s="113">
        <v>0</v>
      </c>
      <c r="U49" s="47">
        <v>0</v>
      </c>
      <c r="V49" s="122">
        <v>18</v>
      </c>
      <c r="W49" s="113">
        <v>0</v>
      </c>
      <c r="X49" s="55">
        <v>0</v>
      </c>
      <c r="Y49" s="113">
        <v>18</v>
      </c>
      <c r="Z49" s="113">
        <v>0</v>
      </c>
      <c r="AA49" s="52">
        <v>0</v>
      </c>
    </row>
    <row r="50" spans="1:27" ht="13.5" customHeight="1" thickBot="1">
      <c r="A50" s="16">
        <v>47</v>
      </c>
      <c r="B50" s="9">
        <v>382</v>
      </c>
      <c r="C50" s="11" t="s">
        <v>53</v>
      </c>
      <c r="D50" s="21" t="s">
        <v>117</v>
      </c>
      <c r="E50" s="128" t="s">
        <v>57</v>
      </c>
      <c r="F50" s="7" t="s">
        <v>57</v>
      </c>
      <c r="G50" s="114" t="s">
        <v>57</v>
      </c>
      <c r="H50" s="113" t="s">
        <v>57</v>
      </c>
      <c r="I50" s="114" t="s">
        <v>57</v>
      </c>
      <c r="J50" s="113" t="s">
        <v>57</v>
      </c>
      <c r="K50" s="47" t="s">
        <v>129</v>
      </c>
      <c r="L50" s="119">
        <v>6</v>
      </c>
      <c r="M50" s="113">
        <v>3</v>
      </c>
      <c r="N50" s="114">
        <v>65</v>
      </c>
      <c r="O50" s="113">
        <v>3</v>
      </c>
      <c r="P50" s="47">
        <v>4.6</v>
      </c>
      <c r="Q50" s="119">
        <v>4</v>
      </c>
      <c r="R50" s="113">
        <v>2</v>
      </c>
      <c r="S50" s="114">
        <v>18</v>
      </c>
      <c r="T50" s="113">
        <v>2</v>
      </c>
      <c r="U50" s="47">
        <v>11.1</v>
      </c>
      <c r="V50" s="123">
        <v>10</v>
      </c>
      <c r="W50" s="113">
        <v>2</v>
      </c>
      <c r="X50" s="55">
        <v>20</v>
      </c>
      <c r="Y50" s="113">
        <v>10</v>
      </c>
      <c r="Z50" s="113">
        <v>2</v>
      </c>
      <c r="AA50" s="52">
        <v>20</v>
      </c>
    </row>
    <row r="51" spans="1:27" ht="15.75" customHeight="1" thickBot="1">
      <c r="A51" s="22"/>
      <c r="B51" s="31">
        <v>900</v>
      </c>
      <c r="C51" s="32"/>
      <c r="D51" s="33" t="s">
        <v>17</v>
      </c>
      <c r="E51" s="18"/>
      <c r="F51" s="19"/>
      <c r="G51" s="115"/>
      <c r="H51" s="115"/>
      <c r="I51" s="115"/>
      <c r="J51" s="115"/>
      <c r="K51" s="48"/>
      <c r="L51" s="120">
        <f>SUM(L10:L50)</f>
        <v>615</v>
      </c>
      <c r="M51" s="120">
        <f>SUM(M10:M50)</f>
        <v>503</v>
      </c>
      <c r="N51" s="120">
        <f>SUM(N10:N50)</f>
        <v>6853</v>
      </c>
      <c r="O51" s="120">
        <f>SUM(O10:O50)</f>
        <v>1629</v>
      </c>
      <c r="P51" s="50">
        <f>IF(L51=" "," ",ROUND(O51/N51*100,1))</f>
        <v>23.8</v>
      </c>
      <c r="Q51" s="120">
        <f>SUM(Q10:Q50)</f>
        <v>197</v>
      </c>
      <c r="R51" s="120">
        <f>SUM(R10:R50)</f>
        <v>82</v>
      </c>
      <c r="S51" s="120">
        <f>SUM(S10:S50)</f>
        <v>1022</v>
      </c>
      <c r="T51" s="120">
        <f>SUM(T10:T50)</f>
        <v>127</v>
      </c>
      <c r="U51" s="50">
        <f>IF(Q51=""," ",ROUND(T51/S51*100,1))</f>
        <v>12.4</v>
      </c>
      <c r="V51" s="124"/>
      <c r="W51" s="115"/>
      <c r="X51" s="56"/>
      <c r="Y51" s="115"/>
      <c r="Z51" s="115"/>
      <c r="AA51" s="53"/>
    </row>
    <row r="52" spans="1:27" ht="15.75" customHeight="1" thickBot="1">
      <c r="A52" s="34">
        <v>47</v>
      </c>
      <c r="B52" s="35"/>
      <c r="C52" s="36" t="s">
        <v>53</v>
      </c>
      <c r="D52" s="37" t="s">
        <v>137</v>
      </c>
      <c r="E52" s="38"/>
      <c r="F52" s="39"/>
      <c r="G52" s="116"/>
      <c r="H52" s="116"/>
      <c r="I52" s="116"/>
      <c r="J52" s="116"/>
      <c r="K52" s="49"/>
      <c r="L52" s="119">
        <v>1</v>
      </c>
      <c r="M52" s="113">
        <v>1</v>
      </c>
      <c r="N52" s="114">
        <v>28</v>
      </c>
      <c r="O52" s="113">
        <v>7</v>
      </c>
      <c r="P52" s="69">
        <v>25</v>
      </c>
      <c r="Q52" s="119"/>
      <c r="R52" s="113"/>
      <c r="S52" s="114"/>
      <c r="T52" s="113"/>
      <c r="U52" s="69" t="s">
        <v>129</v>
      </c>
      <c r="V52" s="125"/>
      <c r="W52" s="116"/>
      <c r="X52" s="57"/>
      <c r="Y52" s="116"/>
      <c r="Z52" s="116"/>
      <c r="AA52" s="54"/>
    </row>
    <row r="53" spans="1:27" ht="15.75" customHeight="1" thickBot="1">
      <c r="A53" s="22"/>
      <c r="B53" s="31">
        <v>999</v>
      </c>
      <c r="C53" s="32"/>
      <c r="D53" s="33" t="s">
        <v>16</v>
      </c>
      <c r="E53" s="18"/>
      <c r="F53" s="19"/>
      <c r="G53" s="115"/>
      <c r="H53" s="115"/>
      <c r="I53" s="115"/>
      <c r="J53" s="115"/>
      <c r="K53" s="48"/>
      <c r="L53" s="120">
        <f>SUM(L52:L52)</f>
        <v>1</v>
      </c>
      <c r="M53" s="120">
        <f>SUM(M52:M52)</f>
        <v>1</v>
      </c>
      <c r="N53" s="120">
        <f>SUM(N52:N52)</f>
        <v>28</v>
      </c>
      <c r="O53" s="120">
        <f>SUM(O52:O52)</f>
        <v>7</v>
      </c>
      <c r="P53" s="50">
        <f>IF(L53=0,"",ROUND(O53/N53*100,1))</f>
        <v>25</v>
      </c>
      <c r="Q53" s="120">
        <f>SUM(Q52:Q52)</f>
        <v>0</v>
      </c>
      <c r="R53" s="120">
        <f>SUM(R52:R52)</f>
        <v>0</v>
      </c>
      <c r="S53" s="120">
        <f>SUM(S52:S52)</f>
        <v>0</v>
      </c>
      <c r="T53" s="120">
        <f>SUM(T52:T52)</f>
        <v>0</v>
      </c>
      <c r="U53" s="50" t="str">
        <f>IF(Q53=0," ",ROUND(T53/S53*100,1))</f>
        <v> </v>
      </c>
      <c r="V53" s="124"/>
      <c r="W53" s="115"/>
      <c r="X53" s="56"/>
      <c r="Y53" s="115"/>
      <c r="Z53" s="115"/>
      <c r="AA53" s="53"/>
    </row>
    <row r="54" spans="1:27" ht="15.75" customHeight="1" thickBot="1">
      <c r="A54" s="22"/>
      <c r="B54" s="30">
        <v>1000</v>
      </c>
      <c r="C54" s="276" t="s">
        <v>7</v>
      </c>
      <c r="D54" s="277"/>
      <c r="E54" s="18"/>
      <c r="F54" s="19"/>
      <c r="G54" s="117">
        <f>SUM(G10:G50)</f>
        <v>621</v>
      </c>
      <c r="H54" s="117">
        <f>SUM(H10:H50)</f>
        <v>505</v>
      </c>
      <c r="I54" s="117">
        <f>SUM(I10:I50)</f>
        <v>6979</v>
      </c>
      <c r="J54" s="117">
        <f>SUM(J10:J50)</f>
        <v>1763</v>
      </c>
      <c r="K54" s="50">
        <f>IF(G54=" "," ",ROUND(J54/I54*100,1))</f>
        <v>25.3</v>
      </c>
      <c r="L54" s="121">
        <f>L51+L53</f>
        <v>616</v>
      </c>
      <c r="M54" s="117">
        <f>M51+M53</f>
        <v>504</v>
      </c>
      <c r="N54" s="117">
        <f>N51+N53</f>
        <v>6881</v>
      </c>
      <c r="O54" s="117">
        <f>O51+O53</f>
        <v>1636</v>
      </c>
      <c r="P54" s="50">
        <f>IF(L54=""," ",ROUND(O54/N54*100,1))</f>
        <v>23.8</v>
      </c>
      <c r="Q54" s="121">
        <f>Q51+Q53</f>
        <v>197</v>
      </c>
      <c r="R54" s="117">
        <f>R51+R53</f>
        <v>82</v>
      </c>
      <c r="S54" s="117">
        <f>S51+S53</f>
        <v>1022</v>
      </c>
      <c r="T54" s="117">
        <f>T51+T53</f>
        <v>127</v>
      </c>
      <c r="U54" s="50">
        <f>IF(Q54=""," ",ROUND(T54/S54*100,1))</f>
        <v>12.4</v>
      </c>
      <c r="V54" s="126">
        <f>SUM(V10:V50)</f>
        <v>1534</v>
      </c>
      <c r="W54" s="117">
        <f>SUM(W10:W50)</f>
        <v>93</v>
      </c>
      <c r="X54" s="188">
        <f>IF(V54=""," ",ROUND(W54/V54*100,1))</f>
        <v>6.1</v>
      </c>
      <c r="Y54" s="117">
        <f>SUM(Y10:Y50)</f>
        <v>1481</v>
      </c>
      <c r="Z54" s="117">
        <f>SUM(Z10:Z50)</f>
        <v>88</v>
      </c>
      <c r="AA54" s="106">
        <f>IF(Y54=0," ",ROUND(Z54/Y54*100,1))</f>
        <v>5.9</v>
      </c>
    </row>
  </sheetData>
  <sheetProtection/>
  <mergeCells count="28">
    <mergeCell ref="L6:N6"/>
    <mergeCell ref="Q6:S6"/>
    <mergeCell ref="V6:X6"/>
    <mergeCell ref="Q7:U7"/>
    <mergeCell ref="V7:AA7"/>
    <mergeCell ref="Y8:AA8"/>
    <mergeCell ref="U8:U9"/>
    <mergeCell ref="X8:X9"/>
    <mergeCell ref="V8:V9"/>
    <mergeCell ref="Q8:Q9"/>
    <mergeCell ref="S8:S9"/>
    <mergeCell ref="A7:A9"/>
    <mergeCell ref="C7:C9"/>
    <mergeCell ref="D7:D9"/>
    <mergeCell ref="B7:B9"/>
    <mergeCell ref="L7:P7"/>
    <mergeCell ref="P8:P9"/>
    <mergeCell ref="N8:N9"/>
    <mergeCell ref="L8:L9"/>
    <mergeCell ref="C4:E4"/>
    <mergeCell ref="G4:I4"/>
    <mergeCell ref="C54:D54"/>
    <mergeCell ref="E7:K7"/>
    <mergeCell ref="I8:I9"/>
    <mergeCell ref="K8:K9"/>
    <mergeCell ref="E8:E9"/>
    <mergeCell ref="G8:G9"/>
    <mergeCell ref="F8:F9"/>
  </mergeCells>
  <conditionalFormatting sqref="J10:J50 H10:H50 O10:O50 M10:M50 T10:T50 R10:R50 W10:W50 Z10:Z50 T52 R52 O52 M52">
    <cfRule type="cellIs" priority="1" dxfId="0" operator="lessThanOrEqual" stopIfTrue="1">
      <formula>G10</formula>
    </cfRule>
    <cfRule type="cellIs" priority="2" dxfId="1" operator="greaterThan" stopIfTrue="1">
      <formula>G10</formula>
    </cfRule>
  </conditionalFormatting>
  <conditionalFormatting sqref="Y10:Y50">
    <cfRule type="cellIs" priority="3" dxfId="0" operator="lessThanOrEqual" stopIfTrue="1">
      <formula>V10</formula>
    </cfRule>
    <cfRule type="cellIs" priority="4" dxfId="1" operator="greaterThan" stopIfTrue="1">
      <formula>V10</formula>
    </cfRule>
  </conditionalFormatting>
  <printOptions/>
  <pageMargins left="0.5905511811023623" right="0.5905511811023623" top="0.7874015748031497" bottom="0.5905511811023623" header="0.5118110236220472" footer="0.31496062992125984"/>
  <pageSetup fitToHeight="0" horizontalDpi="600" verticalDpi="600" orientation="landscape" paperSize="9" scale="85" r:id="rId1"/>
  <headerFooter alignWithMargins="0">
    <oddHeader>&amp;R（沖縄県）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総理府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官房総務課</dc:creator>
  <cp:keywords/>
  <dc:description/>
  <cp:lastModifiedBy> </cp:lastModifiedBy>
  <cp:lastPrinted>2008-10-23T18:35:46Z</cp:lastPrinted>
  <dcterms:created xsi:type="dcterms:W3CDTF">2002-01-07T10:53:07Z</dcterms:created>
  <dcterms:modified xsi:type="dcterms:W3CDTF">2008-10-24T09:22:15Z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1617521973</vt:i4>
  </property>
  <property fmtid="{D5CDD505-2E9C-101B-9397-08002B2CF9AE}" pid="3" name="_EmailSubject">
    <vt:lpwstr>４</vt:lpwstr>
  </property>
  <property fmtid="{D5CDD505-2E9C-101B-9397-08002B2CF9AE}" pid="4" name="_AuthorEmail">
    <vt:lpwstr>kazn@tcn-catv.ne.jp</vt:lpwstr>
  </property>
  <property fmtid="{D5CDD505-2E9C-101B-9397-08002B2CF9AE}" pid="5" name="_AuthorEmailDisplayName">
    <vt:lpwstr>SANO</vt:lpwstr>
  </property>
  <property fmtid="{D5CDD505-2E9C-101B-9397-08002B2CF9AE}" pid="6" name="_ReviewingToolsShownOnce">
    <vt:lpwstr/>
  </property>
</Properties>
</file>