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参考１" sheetId="1" r:id="rId1"/>
  </sheets>
  <definedNames/>
  <calcPr calcMode="manual" fullCalcOnLoad="1"/>
</workbook>
</file>

<file path=xl/sharedStrings.xml><?xml version="1.0" encoding="utf-8"?>
<sst xmlns="http://schemas.openxmlformats.org/spreadsheetml/2006/main" count="192" uniqueCount="84">
  <si>
    <t>都道府県
政令都市</t>
  </si>
  <si>
    <t>都道府県議会</t>
  </si>
  <si>
    <t>町村議会</t>
  </si>
  <si>
    <t>女性
議員
(b)</t>
  </si>
  <si>
    <r>
      <t xml:space="preserve">女性
比率
</t>
    </r>
    <r>
      <rPr>
        <sz val="8"/>
        <rFont val="ＭＳ Ｐゴシック"/>
        <family val="3"/>
      </rPr>
      <t>(b/a,%)</t>
    </r>
  </si>
  <si>
    <t>女性
議員
(d)</t>
  </si>
  <si>
    <r>
      <t xml:space="preserve">女性
比率
</t>
    </r>
    <r>
      <rPr>
        <sz val="8"/>
        <rFont val="ＭＳ Ｐゴシック"/>
        <family val="3"/>
      </rPr>
      <t>(d/c,%)</t>
    </r>
  </si>
  <si>
    <t>女性
議員
（ｆ）</t>
  </si>
  <si>
    <r>
      <t xml:space="preserve">女性
比率
</t>
    </r>
    <r>
      <rPr>
        <sz val="8"/>
        <rFont val="ＭＳ Ｐゴシック"/>
        <family val="3"/>
      </rPr>
      <t>(f/e,%)</t>
    </r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</si>
  <si>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</si>
  <si>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</si>
  <si>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</si>
  <si>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</si>
  <si>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</si>
  <si>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</si>
  <si>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</si>
  <si>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</si>
  <si>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</si>
  <si>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</si>
  <si>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</si>
  <si>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</si>
  <si>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</si>
  <si>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</si>
  <si>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</si>
  <si>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</si>
  <si>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</si>
  <si>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</si>
  <si>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</si>
  <si>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</si>
  <si>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</si>
  <si>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</si>
  <si>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</si>
  <si>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</si>
  <si>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</si>
  <si>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</si>
  <si>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</si>
  <si>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</si>
  <si>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</si>
  <si>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</si>
  <si>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</si>
  <si>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</si>
  <si>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</si>
  <si>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</si>
  <si>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</si>
  <si>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</si>
  <si>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</si>
  <si>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</si>
  <si>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</si>
  <si>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</si>
  <si>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</si>
  <si>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</si>
  <si>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</si>
  <si>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</si>
  <si>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</si>
  <si>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</si>
  <si>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</si>
  <si>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</si>
  <si>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札幌市</t>
  </si>
  <si>
    <t>－</t>
  </si>
  <si>
    <t>－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</si>
  <si>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</si>
  <si>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</si>
  <si>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</si>
  <si>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</si>
  <si>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</si>
  <si>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</si>
  <si>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</si>
  <si>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</si>
  <si>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</si>
  <si>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</si>
  <si>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</si>
  <si>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さいたま市</t>
  </si>
  <si>
    <t>市（区）議会</t>
  </si>
  <si>
    <t>静岡市</t>
  </si>
  <si>
    <t>（参考１）　地方議会における女性議員の状況</t>
  </si>
  <si>
    <t>（注1）総務省資料より作成。</t>
  </si>
  <si>
    <t>（注2）都道府県ごとの市区議会数には政令指定都市の市議会を含む。</t>
  </si>
  <si>
    <t>平　成　19　年　12　月　31　日　現　在</t>
  </si>
  <si>
    <t>新潟市</t>
  </si>
  <si>
    <t>境　　 　市</t>
  </si>
  <si>
    <t>議員
現員数
(a)</t>
  </si>
  <si>
    <t>議員
現員数
（ｃ）</t>
  </si>
  <si>
    <t>議員
現員数
(e)</t>
  </si>
  <si>
    <t>（再　掲）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</si>
</sst>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#,##0;[Red]_ \-#,##0"/>
    <numFmt numFmtId="178" formatCode="#,##0_ "/>
    <numFmt numFmtId="179" formatCode="0.0_ "/>
    <numFmt numFmtId="180" formatCode="#,##0_ ;[Red]\-#,##0\ "/>
    <numFmt numFmtId="181" formatCode="0_ "/>
    <numFmt numFmtId="182" formatCode="#,##0_);[Red]\(#,##0\)"/>
    <numFmt numFmtId="183" formatCode="0_);[Red]\(0\)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>
        <color indexed="63"/>
      </right>
      <top style="double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38" fontId="1" fillId="0" borderId="0" xfId="16" applyFont="1" applyFill="1" applyAlignment="1">
      <alignment wrapText="1"/>
    </xf>
    <xf numFmtId="0" fontId="1" fillId="0" borderId="0" xfId="0" applyFont="1" applyFill="1" applyAlignment="1">
      <alignment wrapText="1"/>
    </xf>
    <xf numFmtId="176" fontId="1" fillId="0" borderId="0" xfId="0" applyNumberFormat="1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38" fontId="1" fillId="0" borderId="1" xfId="16" applyFont="1" applyFill="1" applyBorder="1" applyAlignment="1">
      <alignment horizontal="center"/>
    </xf>
    <xf numFmtId="38" fontId="1" fillId="0" borderId="2" xfId="16" applyFont="1" applyFill="1" applyBorder="1" applyAlignment="1">
      <alignment horizontal="center"/>
    </xf>
    <xf numFmtId="38" fontId="1" fillId="0" borderId="0" xfId="16" applyFont="1" applyFill="1" applyBorder="1" applyAlignment="1">
      <alignment horizontal="center"/>
    </xf>
    <xf numFmtId="38" fontId="1" fillId="0" borderId="3" xfId="16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76" fontId="1" fillId="0" borderId="5" xfId="0" applyNumberFormat="1" applyFont="1" applyFill="1" applyBorder="1" applyAlignment="1">
      <alignment horizontal="center" wrapText="1"/>
    </xf>
    <xf numFmtId="38" fontId="1" fillId="0" borderId="6" xfId="16" applyFont="1" applyFill="1" applyBorder="1" applyAlignment="1">
      <alignment horizontal="center" wrapText="1"/>
    </xf>
    <xf numFmtId="176" fontId="1" fillId="0" borderId="7" xfId="0" applyNumberFormat="1" applyFont="1" applyFill="1" applyBorder="1" applyAlignment="1">
      <alignment horizontal="center" wrapText="1"/>
    </xf>
    <xf numFmtId="176" fontId="1" fillId="0" borderId="8" xfId="0" applyNumberFormat="1" applyFont="1" applyFill="1" applyBorder="1" applyAlignment="1">
      <alignment horizontal="center" wrapText="1"/>
    </xf>
    <xf numFmtId="178" fontId="1" fillId="0" borderId="9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9" xfId="16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82" fontId="1" fillId="0" borderId="0" xfId="16" applyNumberFormat="1" applyFont="1" applyFill="1" applyBorder="1" applyAlignment="1">
      <alignment wrapText="1"/>
    </xf>
    <xf numFmtId="181" fontId="1" fillId="0" borderId="16" xfId="0" applyNumberFormat="1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19" xfId="16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16" xfId="16" applyNumberFormat="1" applyFont="1" applyFill="1" applyBorder="1" applyAlignment="1">
      <alignment vertical="center"/>
    </xf>
    <xf numFmtId="179" fontId="1" fillId="0" borderId="22" xfId="0" applyNumberFormat="1" applyFont="1" applyFill="1" applyBorder="1" applyAlignment="1">
      <alignment vertical="center"/>
    </xf>
    <xf numFmtId="9" fontId="1" fillId="0" borderId="0" xfId="16" applyNumberFormat="1" applyFont="1" applyFill="1" applyBorder="1" applyAlignment="1">
      <alignment wrapText="1"/>
    </xf>
    <xf numFmtId="0" fontId="1" fillId="0" borderId="0" xfId="16" applyNumberFormat="1" applyFont="1" applyFill="1" applyBorder="1" applyAlignment="1">
      <alignment wrapText="1"/>
    </xf>
    <xf numFmtId="180" fontId="1" fillId="0" borderId="18" xfId="16" applyNumberFormat="1" applyFont="1" applyFill="1" applyBorder="1" applyAlignment="1">
      <alignment vertical="center"/>
    </xf>
    <xf numFmtId="180" fontId="1" fillId="0" borderId="21" xfId="16" applyNumberFormat="1" applyFont="1" applyFill="1" applyBorder="1" applyAlignment="1">
      <alignment vertical="center"/>
    </xf>
    <xf numFmtId="181" fontId="1" fillId="0" borderId="23" xfId="0" applyNumberFormat="1" applyFont="1" applyFill="1" applyBorder="1" applyAlignment="1">
      <alignment vertical="center"/>
    </xf>
    <xf numFmtId="179" fontId="1" fillId="0" borderId="24" xfId="0" applyNumberFormat="1" applyFont="1" applyFill="1" applyBorder="1" applyAlignment="1">
      <alignment vertical="center"/>
    </xf>
    <xf numFmtId="180" fontId="1" fillId="0" borderId="25" xfId="16" applyNumberFormat="1" applyFont="1" applyFill="1" applyBorder="1" applyAlignment="1">
      <alignment vertical="center"/>
    </xf>
    <xf numFmtId="180" fontId="1" fillId="0" borderId="26" xfId="16" applyNumberFormat="1" applyFont="1" applyFill="1" applyBorder="1" applyAlignment="1">
      <alignment vertical="center"/>
    </xf>
    <xf numFmtId="179" fontId="1" fillId="0" borderId="27" xfId="0" applyNumberFormat="1" applyFont="1" applyFill="1" applyBorder="1" applyAlignment="1">
      <alignment vertical="center"/>
    </xf>
    <xf numFmtId="180" fontId="1" fillId="0" borderId="28" xfId="16" applyNumberFormat="1" applyFont="1" applyFill="1" applyBorder="1" applyAlignment="1">
      <alignment vertical="center"/>
    </xf>
    <xf numFmtId="180" fontId="1" fillId="0" borderId="23" xfId="16" applyNumberFormat="1" applyFont="1" applyFill="1" applyBorder="1" applyAlignment="1">
      <alignment vertical="center"/>
    </xf>
    <xf numFmtId="179" fontId="1" fillId="0" borderId="29" xfId="0" applyNumberFormat="1" applyFont="1" applyFill="1" applyBorder="1" applyAlignment="1">
      <alignment vertical="center"/>
    </xf>
    <xf numFmtId="181" fontId="1" fillId="0" borderId="30" xfId="0" applyNumberFormat="1" applyFont="1" applyFill="1" applyBorder="1" applyAlignment="1">
      <alignment vertical="center"/>
    </xf>
    <xf numFmtId="179" fontId="1" fillId="0" borderId="31" xfId="0" applyNumberFormat="1" applyFont="1" applyFill="1" applyBorder="1" applyAlignment="1">
      <alignment vertical="center"/>
    </xf>
    <xf numFmtId="180" fontId="1" fillId="0" borderId="32" xfId="16" applyNumberFormat="1" applyFont="1" applyFill="1" applyBorder="1" applyAlignment="1">
      <alignment vertical="center"/>
    </xf>
    <xf numFmtId="179" fontId="1" fillId="0" borderId="33" xfId="15" applyNumberFormat="1" applyFont="1" applyFill="1" applyBorder="1" applyAlignment="1">
      <alignment vertical="center"/>
    </xf>
    <xf numFmtId="180" fontId="1" fillId="0" borderId="34" xfId="16" applyNumberFormat="1" applyFont="1" applyFill="1" applyBorder="1" applyAlignment="1">
      <alignment vertical="center"/>
    </xf>
    <xf numFmtId="179" fontId="1" fillId="0" borderId="35" xfId="0" applyNumberFormat="1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79" fontId="1" fillId="0" borderId="37" xfId="0" applyNumberFormat="1" applyFont="1" applyFill="1" applyBorder="1" applyAlignment="1">
      <alignment vertical="center"/>
    </xf>
    <xf numFmtId="38" fontId="1" fillId="0" borderId="38" xfId="16" applyFont="1" applyFill="1" applyBorder="1" applyAlignment="1">
      <alignment vertical="center"/>
    </xf>
    <xf numFmtId="38" fontId="1" fillId="0" borderId="39" xfId="16" applyFont="1" applyFill="1" applyBorder="1" applyAlignment="1">
      <alignment vertical="center"/>
    </xf>
    <xf numFmtId="179" fontId="1" fillId="0" borderId="40" xfId="15" applyNumberFormat="1" applyFont="1" applyFill="1" applyBorder="1" applyAlignment="1">
      <alignment vertical="center"/>
    </xf>
    <xf numFmtId="38" fontId="1" fillId="0" borderId="41" xfId="16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2" xfId="0" applyNumberFormat="1" applyFont="1" applyFill="1" applyBorder="1" applyAlignment="1">
      <alignment vertical="center"/>
    </xf>
    <xf numFmtId="179" fontId="1" fillId="0" borderId="3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81" fontId="1" fillId="0" borderId="21" xfId="0" applyNumberFormat="1" applyFont="1" applyFill="1" applyBorder="1" applyAlignment="1">
      <alignment vertical="center"/>
    </xf>
    <xf numFmtId="181" fontId="1" fillId="0" borderId="21" xfId="16" applyNumberFormat="1" applyFont="1" applyFill="1" applyBorder="1" applyAlignment="1">
      <alignment vertical="center"/>
    </xf>
    <xf numFmtId="181" fontId="1" fillId="0" borderId="28" xfId="16" applyNumberFormat="1" applyFont="1" applyFill="1" applyBorder="1" applyAlignment="1">
      <alignment vertical="center"/>
    </xf>
    <xf numFmtId="38" fontId="1" fillId="0" borderId="43" xfId="16" applyFont="1" applyFill="1" applyBorder="1" applyAlignment="1">
      <alignment vertical="center"/>
    </xf>
    <xf numFmtId="38" fontId="1" fillId="0" borderId="44" xfId="16" applyFont="1" applyFill="1" applyBorder="1" applyAlignment="1">
      <alignment vertical="center"/>
    </xf>
    <xf numFmtId="177" fontId="1" fillId="0" borderId="45" xfId="0" applyNumberFormat="1" applyFont="1" applyFill="1" applyBorder="1" applyAlignment="1">
      <alignment horizontal="distributed" vertical="center"/>
    </xf>
    <xf numFmtId="177" fontId="1" fillId="0" borderId="46" xfId="0" applyNumberFormat="1" applyFont="1" applyFill="1" applyBorder="1" applyAlignment="1">
      <alignment horizontal="distributed" vertical="center"/>
    </xf>
    <xf numFmtId="177" fontId="1" fillId="0" borderId="47" xfId="0" applyNumberFormat="1" applyFont="1" applyFill="1" applyBorder="1" applyAlignment="1">
      <alignment horizontal="left" vertical="center"/>
    </xf>
    <xf numFmtId="177" fontId="1" fillId="0" borderId="48" xfId="0" applyNumberFormat="1" applyFont="1" applyFill="1" applyBorder="1" applyAlignment="1">
      <alignment horizontal="distributed" vertical="center"/>
    </xf>
    <xf numFmtId="38" fontId="1" fillId="0" borderId="49" xfId="16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76" fontId="1" fillId="0" borderId="51" xfId="0" applyNumberFormat="1" applyFont="1" applyFill="1" applyBorder="1" applyAlignment="1">
      <alignment horizontal="center" vertical="center"/>
    </xf>
    <xf numFmtId="38" fontId="1" fillId="0" borderId="21" xfId="16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1" fillId="0" borderId="52" xfId="0" applyNumberFormat="1" applyFont="1" applyFill="1" applyBorder="1" applyAlignment="1">
      <alignment horizontal="center" vertical="center"/>
    </xf>
    <xf numFmtId="38" fontId="1" fillId="0" borderId="28" xfId="16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6" fontId="1" fillId="0" borderId="53" xfId="0" applyNumberFormat="1" applyFont="1" applyFill="1" applyBorder="1" applyAlignment="1">
      <alignment horizontal="center" vertical="center"/>
    </xf>
    <xf numFmtId="38" fontId="1" fillId="0" borderId="54" xfId="16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6" fontId="1" fillId="0" borderId="56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distributed" vertical="center"/>
    </xf>
    <xf numFmtId="177" fontId="1" fillId="0" borderId="26" xfId="0" applyNumberFormat="1" applyFont="1" applyFill="1" applyBorder="1" applyAlignment="1">
      <alignment horizontal="distributed" vertical="center"/>
    </xf>
    <xf numFmtId="177" fontId="1" fillId="0" borderId="6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1" fillId="0" borderId="26" xfId="0" applyNumberFormat="1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wrapText="1"/>
    </xf>
    <xf numFmtId="0" fontId="3" fillId="0" borderId="58" xfId="0" applyFont="1" applyFill="1" applyBorder="1" applyAlignment="1">
      <alignment/>
    </xf>
    <xf numFmtId="182" fontId="1" fillId="0" borderId="61" xfId="16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2" fontId="1" fillId="0" borderId="19" xfId="16" applyNumberFormat="1" applyFont="1" applyFill="1" applyBorder="1" applyAlignment="1">
      <alignment horizontal="right" vertical="center"/>
    </xf>
    <xf numFmtId="182" fontId="1" fillId="0" borderId="16" xfId="0" applyNumberFormat="1" applyFont="1" applyFill="1" applyBorder="1" applyAlignment="1">
      <alignment horizontal="right" vertical="center"/>
    </xf>
    <xf numFmtId="182" fontId="1" fillId="0" borderId="26" xfId="16" applyNumberFormat="1" applyFont="1" applyFill="1" applyBorder="1" applyAlignment="1">
      <alignment horizontal="right" vertical="center"/>
    </xf>
    <xf numFmtId="182" fontId="1" fillId="0" borderId="23" xfId="0" applyNumberFormat="1" applyFont="1" applyFill="1" applyBorder="1" applyAlignment="1">
      <alignment horizontal="right" vertical="center"/>
    </xf>
    <xf numFmtId="182" fontId="1" fillId="0" borderId="55" xfId="16" applyNumberFormat="1" applyFont="1" applyFill="1" applyBorder="1" applyAlignment="1">
      <alignment horizontal="right" vertical="center"/>
    </xf>
    <xf numFmtId="182" fontId="1" fillId="0" borderId="5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distributed" vertical="center"/>
    </xf>
    <xf numFmtId="177" fontId="1" fillId="0" borderId="62" xfId="0" applyNumberFormat="1" applyFont="1" applyFill="1" applyBorder="1" applyAlignment="1">
      <alignment horizontal="distributed" vertical="center"/>
    </xf>
    <xf numFmtId="38" fontId="3" fillId="0" borderId="0" xfId="16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1" fillId="0" borderId="43" xfId="16" applyNumberFormat="1" applyFont="1" applyFill="1" applyBorder="1" applyAlignment="1">
      <alignment horizontal="center" vertical="center"/>
    </xf>
    <xf numFmtId="0" fontId="1" fillId="0" borderId="60" xfId="16" applyNumberFormat="1" applyFont="1" applyFill="1" applyBorder="1" applyAlignment="1">
      <alignment horizontal="center" vertical="center"/>
    </xf>
    <xf numFmtId="0" fontId="1" fillId="0" borderId="35" xfId="16" applyNumberFormat="1" applyFont="1" applyFill="1" applyBorder="1" applyAlignment="1">
      <alignment horizontal="center" vertical="center"/>
    </xf>
    <xf numFmtId="0" fontId="1" fillId="0" borderId="33" xfId="16" applyNumberFormat="1" applyFont="1" applyFill="1" applyBorder="1" applyAlignment="1">
      <alignment horizontal="center" vertical="center"/>
    </xf>
    <xf numFmtId="38" fontId="1" fillId="0" borderId="64" xfId="16" applyFont="1" applyFill="1" applyBorder="1" applyAlignment="1">
      <alignment horizontal="center" wrapText="1"/>
    </xf>
    <xf numFmtId="38" fontId="1" fillId="0" borderId="65" xfId="16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875" style="9" customWidth="1"/>
    <col min="2" max="2" width="10.875" style="9" customWidth="1"/>
    <col min="3" max="3" width="0.875" style="9" customWidth="1"/>
    <col min="4" max="4" width="9.625" style="2" customWidth="1"/>
    <col min="5" max="5" width="9.625" style="3" customWidth="1"/>
    <col min="6" max="6" width="9.625" style="4" customWidth="1"/>
    <col min="7" max="8" width="9.625" style="2" customWidth="1"/>
    <col min="9" max="9" width="9.625" style="4" customWidth="1"/>
    <col min="10" max="11" width="9.625" style="2" customWidth="1"/>
    <col min="12" max="12" width="9.625" style="4" customWidth="1"/>
    <col min="13" max="13" width="3.50390625" style="9" customWidth="1"/>
    <col min="14" max="15" width="6.625" style="2" customWidth="1"/>
    <col min="16" max="16384" width="9.00390625" style="9" customWidth="1"/>
  </cols>
  <sheetData>
    <row r="1" spans="2:16" ht="20.25" customHeight="1" thickBot="1">
      <c r="B1" s="5" t="s">
        <v>74</v>
      </c>
      <c r="C1" s="5"/>
      <c r="K1" s="110"/>
      <c r="L1" s="111"/>
      <c r="M1" s="6"/>
      <c r="N1" s="7"/>
      <c r="O1" s="8"/>
      <c r="P1" s="6"/>
    </row>
    <row r="2" spans="1:16" ht="15" customHeight="1" thickBot="1">
      <c r="A2" s="112"/>
      <c r="B2" s="121" t="s">
        <v>0</v>
      </c>
      <c r="C2" s="90"/>
      <c r="D2" s="115" t="s">
        <v>77</v>
      </c>
      <c r="E2" s="116"/>
      <c r="F2" s="116"/>
      <c r="G2" s="116"/>
      <c r="H2" s="116"/>
      <c r="I2" s="116"/>
      <c r="J2" s="116"/>
      <c r="K2" s="116"/>
      <c r="L2" s="117"/>
      <c r="M2" s="6"/>
      <c r="N2" s="7"/>
      <c r="O2" s="7"/>
      <c r="P2" s="6"/>
    </row>
    <row r="3" spans="1:16" ht="18.75" customHeight="1" thickBot="1">
      <c r="A3" s="113"/>
      <c r="B3" s="122"/>
      <c r="C3" s="91"/>
      <c r="D3" s="115" t="s">
        <v>1</v>
      </c>
      <c r="E3" s="116"/>
      <c r="F3" s="118"/>
      <c r="G3" s="116" t="s">
        <v>72</v>
      </c>
      <c r="H3" s="116"/>
      <c r="I3" s="116"/>
      <c r="J3" s="115" t="s">
        <v>2</v>
      </c>
      <c r="K3" s="116"/>
      <c r="L3" s="117"/>
      <c r="M3" s="6"/>
      <c r="N3" s="7"/>
      <c r="O3" s="7"/>
      <c r="P3" s="6"/>
    </row>
    <row r="4" spans="1:16" ht="7.5" customHeight="1">
      <c r="A4" s="113"/>
      <c r="B4" s="122"/>
      <c r="C4" s="91"/>
      <c r="D4" s="119" t="s">
        <v>80</v>
      </c>
      <c r="E4" s="10"/>
      <c r="F4" s="11"/>
      <c r="G4" s="119" t="s">
        <v>81</v>
      </c>
      <c r="H4" s="12"/>
      <c r="I4" s="12"/>
      <c r="J4" s="119" t="s">
        <v>82</v>
      </c>
      <c r="K4" s="12"/>
      <c r="L4" s="13"/>
      <c r="M4" s="6"/>
      <c r="N4" s="7"/>
      <c r="O4" s="7"/>
      <c r="P4" s="6"/>
    </row>
    <row r="5" spans="1:16" ht="42" customHeight="1" thickBot="1">
      <c r="A5" s="114"/>
      <c r="B5" s="123"/>
      <c r="C5" s="92"/>
      <c r="D5" s="120"/>
      <c r="E5" s="14" t="s">
        <v>3</v>
      </c>
      <c r="F5" s="15" t="s">
        <v>4</v>
      </c>
      <c r="G5" s="120"/>
      <c r="H5" s="16" t="s">
        <v>5</v>
      </c>
      <c r="I5" s="17" t="s">
        <v>6</v>
      </c>
      <c r="J5" s="120"/>
      <c r="K5" s="16" t="s">
        <v>7</v>
      </c>
      <c r="L5" s="18" t="s">
        <v>8</v>
      </c>
      <c r="M5" s="6"/>
      <c r="N5" s="8"/>
      <c r="O5" s="8"/>
      <c r="P5" s="6"/>
    </row>
    <row r="6" spans="1:16" ht="12.75" thickTop="1">
      <c r="A6" s="70"/>
      <c r="B6" s="97" t="s">
        <v>9</v>
      </c>
      <c r="C6" s="93"/>
      <c r="D6" s="64">
        <v>105</v>
      </c>
      <c r="E6" s="19">
        <v>9</v>
      </c>
      <c r="F6" s="20">
        <f aca="true" t="shared" si="0" ref="F6:F53">E6/D6*100</f>
        <v>8.571428571428571</v>
      </c>
      <c r="G6" s="21">
        <v>827</v>
      </c>
      <c r="H6" s="22">
        <v>109</v>
      </c>
      <c r="I6" s="23">
        <f aca="true" t="shared" si="1" ref="I6:I53">(H6+O6)/(G6+N6)*100</f>
        <v>13.180169286577993</v>
      </c>
      <c r="J6" s="24">
        <v>1787</v>
      </c>
      <c r="K6" s="25">
        <v>118</v>
      </c>
      <c r="L6" s="26">
        <f aca="true" t="shared" si="2" ref="L6:L53">K6/J6*100</f>
        <v>6.603245663122552</v>
      </c>
      <c r="M6" s="6"/>
      <c r="N6" s="27"/>
      <c r="O6" s="27"/>
      <c r="P6" s="6"/>
    </row>
    <row r="7" spans="1:16" ht="12">
      <c r="A7" s="70"/>
      <c r="B7" s="97" t="s">
        <v>10</v>
      </c>
      <c r="C7" s="94"/>
      <c r="D7" s="65">
        <v>48</v>
      </c>
      <c r="E7" s="28">
        <v>2</v>
      </c>
      <c r="F7" s="29">
        <f t="shared" si="0"/>
        <v>4.166666666666666</v>
      </c>
      <c r="G7" s="30">
        <v>282</v>
      </c>
      <c r="H7" s="31">
        <v>20</v>
      </c>
      <c r="I7" s="32">
        <f t="shared" si="1"/>
        <v>7.092198581560284</v>
      </c>
      <c r="J7" s="33">
        <v>432</v>
      </c>
      <c r="K7" s="34">
        <v>14</v>
      </c>
      <c r="L7" s="35">
        <f t="shared" si="2"/>
        <v>3.2407407407407405</v>
      </c>
      <c r="M7" s="6"/>
      <c r="N7" s="27"/>
      <c r="O7" s="27"/>
      <c r="P7" s="6"/>
    </row>
    <row r="8" spans="1:16" ht="12">
      <c r="A8" s="70"/>
      <c r="B8" s="97" t="s">
        <v>11</v>
      </c>
      <c r="C8" s="94"/>
      <c r="D8" s="65">
        <v>48</v>
      </c>
      <c r="E8" s="28">
        <v>5</v>
      </c>
      <c r="F8" s="29">
        <f t="shared" si="0"/>
        <v>10.416666666666668</v>
      </c>
      <c r="G8" s="30">
        <v>381</v>
      </c>
      <c r="H8" s="31">
        <v>22</v>
      </c>
      <c r="I8" s="32">
        <f t="shared" si="1"/>
        <v>5.774278215223097</v>
      </c>
      <c r="J8" s="33">
        <v>353</v>
      </c>
      <c r="K8" s="34">
        <v>22</v>
      </c>
      <c r="L8" s="35">
        <f t="shared" si="2"/>
        <v>6.232294617563739</v>
      </c>
      <c r="M8" s="6"/>
      <c r="N8" s="27"/>
      <c r="O8" s="27"/>
      <c r="P8" s="6"/>
    </row>
    <row r="9" spans="1:16" ht="12">
      <c r="A9" s="70"/>
      <c r="B9" s="97" t="s">
        <v>12</v>
      </c>
      <c r="C9" s="94"/>
      <c r="D9" s="65">
        <v>61</v>
      </c>
      <c r="E9" s="28">
        <v>4</v>
      </c>
      <c r="F9" s="29">
        <f t="shared" si="0"/>
        <v>6.557377049180328</v>
      </c>
      <c r="G9" s="30">
        <v>419</v>
      </c>
      <c r="H9" s="31">
        <v>38</v>
      </c>
      <c r="I9" s="32">
        <f t="shared" si="1"/>
        <v>9.069212410501192</v>
      </c>
      <c r="J9" s="33">
        <v>387</v>
      </c>
      <c r="K9" s="34">
        <v>28</v>
      </c>
      <c r="L9" s="35">
        <f t="shared" si="2"/>
        <v>7.235142118863049</v>
      </c>
      <c r="M9" s="6"/>
      <c r="N9" s="27"/>
      <c r="O9" s="27"/>
      <c r="P9" s="6"/>
    </row>
    <row r="10" spans="1:16" ht="12">
      <c r="A10" s="70"/>
      <c r="B10" s="97" t="s">
        <v>13</v>
      </c>
      <c r="C10" s="94"/>
      <c r="D10" s="65">
        <v>45</v>
      </c>
      <c r="E10" s="28">
        <v>4</v>
      </c>
      <c r="F10" s="29">
        <f t="shared" si="0"/>
        <v>8.88888888888889</v>
      </c>
      <c r="G10" s="30">
        <v>361</v>
      </c>
      <c r="H10" s="31">
        <v>22</v>
      </c>
      <c r="I10" s="32">
        <f t="shared" si="1"/>
        <v>6.094182825484765</v>
      </c>
      <c r="J10" s="33">
        <v>176</v>
      </c>
      <c r="K10" s="34">
        <v>9</v>
      </c>
      <c r="L10" s="35">
        <f t="shared" si="2"/>
        <v>5.113636363636364</v>
      </c>
      <c r="M10" s="6"/>
      <c r="N10" s="27"/>
      <c r="O10" s="27"/>
      <c r="P10" s="6"/>
    </row>
    <row r="11" spans="1:16" ht="12">
      <c r="A11" s="70"/>
      <c r="B11" s="97" t="s">
        <v>14</v>
      </c>
      <c r="C11" s="94"/>
      <c r="D11" s="65">
        <v>44</v>
      </c>
      <c r="E11" s="28">
        <v>4</v>
      </c>
      <c r="F11" s="29">
        <f t="shared" si="0"/>
        <v>9.090909090909092</v>
      </c>
      <c r="G11" s="30">
        <v>296</v>
      </c>
      <c r="H11" s="31">
        <v>17</v>
      </c>
      <c r="I11" s="32">
        <f t="shared" si="1"/>
        <v>5.743243243243244</v>
      </c>
      <c r="J11" s="33">
        <v>272</v>
      </c>
      <c r="K11" s="34">
        <v>12</v>
      </c>
      <c r="L11" s="35">
        <f t="shared" si="2"/>
        <v>4.411764705882353</v>
      </c>
      <c r="M11" s="6"/>
      <c r="N11" s="36"/>
      <c r="O11" s="27"/>
      <c r="P11" s="6"/>
    </row>
    <row r="12" spans="1:16" ht="12">
      <c r="A12" s="70"/>
      <c r="B12" s="97" t="s">
        <v>15</v>
      </c>
      <c r="C12" s="94"/>
      <c r="D12" s="65">
        <v>56</v>
      </c>
      <c r="E12" s="28">
        <v>6</v>
      </c>
      <c r="F12" s="29">
        <f t="shared" si="0"/>
        <v>10.714285714285714</v>
      </c>
      <c r="G12" s="30">
        <v>388</v>
      </c>
      <c r="H12" s="31">
        <v>25</v>
      </c>
      <c r="I12" s="32">
        <f t="shared" si="1"/>
        <v>6.443298969072164</v>
      </c>
      <c r="J12" s="33">
        <v>646</v>
      </c>
      <c r="K12" s="34">
        <v>26</v>
      </c>
      <c r="L12" s="35">
        <f t="shared" si="2"/>
        <v>4.024767801857585</v>
      </c>
      <c r="M12" s="6"/>
      <c r="N12" s="37"/>
      <c r="O12" s="27"/>
      <c r="P12" s="6"/>
    </row>
    <row r="13" spans="1:16" ht="12">
      <c r="A13" s="70"/>
      <c r="B13" s="97" t="s">
        <v>16</v>
      </c>
      <c r="C13" s="94"/>
      <c r="D13" s="65">
        <v>64</v>
      </c>
      <c r="E13" s="28">
        <v>6</v>
      </c>
      <c r="F13" s="29">
        <f t="shared" si="0"/>
        <v>9.375</v>
      </c>
      <c r="G13" s="30">
        <v>854</v>
      </c>
      <c r="H13" s="31">
        <v>91</v>
      </c>
      <c r="I13" s="32">
        <f t="shared" si="1"/>
        <v>10.655737704918032</v>
      </c>
      <c r="J13" s="33">
        <v>190</v>
      </c>
      <c r="K13" s="34">
        <v>17</v>
      </c>
      <c r="L13" s="35">
        <f t="shared" si="2"/>
        <v>8.947368421052632</v>
      </c>
      <c r="M13" s="6"/>
      <c r="N13" s="37"/>
      <c r="O13" s="27"/>
      <c r="P13" s="6"/>
    </row>
    <row r="14" spans="1:16" ht="12">
      <c r="A14" s="70"/>
      <c r="B14" s="97" t="s">
        <v>17</v>
      </c>
      <c r="C14" s="94"/>
      <c r="D14" s="65">
        <v>50</v>
      </c>
      <c r="E14" s="28">
        <v>3</v>
      </c>
      <c r="F14" s="29">
        <f t="shared" si="0"/>
        <v>6</v>
      </c>
      <c r="G14" s="30">
        <v>383</v>
      </c>
      <c r="H14" s="31">
        <v>48</v>
      </c>
      <c r="I14" s="32">
        <f t="shared" si="1"/>
        <v>12.532637075718014</v>
      </c>
      <c r="J14" s="33">
        <v>268</v>
      </c>
      <c r="K14" s="34">
        <v>13</v>
      </c>
      <c r="L14" s="35">
        <f t="shared" si="2"/>
        <v>4.850746268656716</v>
      </c>
      <c r="M14" s="6"/>
      <c r="N14" s="37"/>
      <c r="O14" s="27"/>
      <c r="P14" s="6"/>
    </row>
    <row r="15" spans="1:16" ht="12">
      <c r="A15" s="70"/>
      <c r="B15" s="97" t="s">
        <v>18</v>
      </c>
      <c r="C15" s="94"/>
      <c r="D15" s="65">
        <v>50</v>
      </c>
      <c r="E15" s="28">
        <v>3</v>
      </c>
      <c r="F15" s="29">
        <f t="shared" si="0"/>
        <v>6</v>
      </c>
      <c r="G15" s="30">
        <v>373</v>
      </c>
      <c r="H15" s="31">
        <v>35</v>
      </c>
      <c r="I15" s="32">
        <f t="shared" si="1"/>
        <v>9.383378016085791</v>
      </c>
      <c r="J15" s="33">
        <v>365</v>
      </c>
      <c r="K15" s="34">
        <v>26</v>
      </c>
      <c r="L15" s="35">
        <f t="shared" si="2"/>
        <v>7.123287671232877</v>
      </c>
      <c r="M15" s="6"/>
      <c r="N15" s="37"/>
      <c r="O15" s="27"/>
      <c r="P15" s="6"/>
    </row>
    <row r="16" spans="1:16" ht="12">
      <c r="A16" s="70"/>
      <c r="B16" s="97" t="s">
        <v>19</v>
      </c>
      <c r="C16" s="94"/>
      <c r="D16" s="65">
        <v>93</v>
      </c>
      <c r="E16" s="28">
        <v>4</v>
      </c>
      <c r="F16" s="29">
        <f t="shared" si="0"/>
        <v>4.301075268817205</v>
      </c>
      <c r="G16" s="30">
        <v>1044</v>
      </c>
      <c r="H16" s="31">
        <v>209</v>
      </c>
      <c r="I16" s="32">
        <f t="shared" si="1"/>
        <v>20.019157088122604</v>
      </c>
      <c r="J16" s="33">
        <v>439</v>
      </c>
      <c r="K16" s="34">
        <v>74</v>
      </c>
      <c r="L16" s="35">
        <f t="shared" si="2"/>
        <v>16.856492027334852</v>
      </c>
      <c r="M16" s="6"/>
      <c r="N16" s="37"/>
      <c r="O16" s="27"/>
      <c r="P16" s="6"/>
    </row>
    <row r="17" spans="1:16" ht="12">
      <c r="A17" s="70"/>
      <c r="B17" s="97" t="s">
        <v>20</v>
      </c>
      <c r="C17" s="94"/>
      <c r="D17" s="65">
        <v>95</v>
      </c>
      <c r="E17" s="28">
        <v>7</v>
      </c>
      <c r="F17" s="29">
        <f t="shared" si="0"/>
        <v>7.368421052631578</v>
      </c>
      <c r="G17" s="30">
        <v>1017</v>
      </c>
      <c r="H17" s="31">
        <v>160</v>
      </c>
      <c r="I17" s="32">
        <f t="shared" si="1"/>
        <v>15.732546705998033</v>
      </c>
      <c r="J17" s="33">
        <v>297</v>
      </c>
      <c r="K17" s="34">
        <v>24</v>
      </c>
      <c r="L17" s="35">
        <f t="shared" si="2"/>
        <v>8.080808080808081</v>
      </c>
      <c r="M17" s="6"/>
      <c r="N17" s="37"/>
      <c r="O17" s="27"/>
      <c r="P17" s="6"/>
    </row>
    <row r="18" spans="1:16" ht="12">
      <c r="A18" s="70"/>
      <c r="B18" s="97" t="s">
        <v>21</v>
      </c>
      <c r="C18" s="94"/>
      <c r="D18" s="65">
        <v>126</v>
      </c>
      <c r="E18" s="28">
        <v>22</v>
      </c>
      <c r="F18" s="29">
        <f t="shared" si="0"/>
        <v>17.46031746031746</v>
      </c>
      <c r="G18" s="30">
        <v>1577</v>
      </c>
      <c r="H18" s="31">
        <v>383</v>
      </c>
      <c r="I18" s="32">
        <f t="shared" si="1"/>
        <v>24.28662016487001</v>
      </c>
      <c r="J18" s="33">
        <v>145</v>
      </c>
      <c r="K18" s="34">
        <v>13</v>
      </c>
      <c r="L18" s="35">
        <f t="shared" si="2"/>
        <v>8.96551724137931</v>
      </c>
      <c r="M18" s="6"/>
      <c r="N18" s="37"/>
      <c r="O18" s="27"/>
      <c r="P18" s="6"/>
    </row>
    <row r="19" spans="1:16" ht="12">
      <c r="A19" s="70"/>
      <c r="B19" s="97" t="s">
        <v>22</v>
      </c>
      <c r="C19" s="94"/>
      <c r="D19" s="65">
        <v>107</v>
      </c>
      <c r="E19" s="28">
        <v>11</v>
      </c>
      <c r="F19" s="29">
        <f t="shared" si="0"/>
        <v>10.2803738317757</v>
      </c>
      <c r="G19" s="30">
        <v>633</v>
      </c>
      <c r="H19" s="31">
        <v>135</v>
      </c>
      <c r="I19" s="32">
        <f t="shared" si="1"/>
        <v>21.32701421800948</v>
      </c>
      <c r="J19" s="33">
        <v>211</v>
      </c>
      <c r="K19" s="34">
        <v>42</v>
      </c>
      <c r="L19" s="35">
        <f t="shared" si="2"/>
        <v>19.90521327014218</v>
      </c>
      <c r="M19" s="6"/>
      <c r="N19" s="37"/>
      <c r="O19" s="27"/>
      <c r="P19" s="6"/>
    </row>
    <row r="20" spans="1:16" ht="12">
      <c r="A20" s="70"/>
      <c r="B20" s="97" t="s">
        <v>23</v>
      </c>
      <c r="C20" s="94"/>
      <c r="D20" s="65">
        <v>53</v>
      </c>
      <c r="E20" s="28">
        <v>4</v>
      </c>
      <c r="F20" s="29">
        <f t="shared" si="0"/>
        <v>7.547169811320755</v>
      </c>
      <c r="G20" s="30">
        <v>609</v>
      </c>
      <c r="H20" s="31">
        <v>42</v>
      </c>
      <c r="I20" s="32">
        <f t="shared" si="1"/>
        <v>6.896551724137931</v>
      </c>
      <c r="J20" s="33">
        <v>201</v>
      </c>
      <c r="K20" s="34">
        <v>13</v>
      </c>
      <c r="L20" s="35">
        <f t="shared" si="2"/>
        <v>6.467661691542288</v>
      </c>
      <c r="M20" s="6"/>
      <c r="N20" s="37"/>
      <c r="O20" s="27"/>
      <c r="P20" s="6"/>
    </row>
    <row r="21" spans="1:16" ht="12">
      <c r="A21" s="70"/>
      <c r="B21" s="97" t="s">
        <v>24</v>
      </c>
      <c r="C21" s="94"/>
      <c r="D21" s="65">
        <v>40</v>
      </c>
      <c r="E21" s="28">
        <v>2</v>
      </c>
      <c r="F21" s="29">
        <f t="shared" si="0"/>
        <v>5</v>
      </c>
      <c r="G21" s="30">
        <v>261</v>
      </c>
      <c r="H21" s="31">
        <v>18</v>
      </c>
      <c r="I21" s="32">
        <f t="shared" si="1"/>
        <v>6.896551724137931</v>
      </c>
      <c r="J21" s="33">
        <v>62</v>
      </c>
      <c r="K21" s="34">
        <v>7</v>
      </c>
      <c r="L21" s="35">
        <f t="shared" si="2"/>
        <v>11.29032258064516</v>
      </c>
      <c r="M21" s="6"/>
      <c r="N21" s="37"/>
      <c r="O21" s="27"/>
      <c r="P21" s="6"/>
    </row>
    <row r="22" spans="1:16" ht="12">
      <c r="A22" s="70"/>
      <c r="B22" s="97" t="s">
        <v>25</v>
      </c>
      <c r="C22" s="94"/>
      <c r="D22" s="65">
        <v>46</v>
      </c>
      <c r="E22" s="28">
        <v>3</v>
      </c>
      <c r="F22" s="29">
        <f t="shared" si="0"/>
        <v>6.521739130434782</v>
      </c>
      <c r="G22" s="30">
        <v>242</v>
      </c>
      <c r="H22" s="31">
        <v>15</v>
      </c>
      <c r="I22" s="32">
        <f t="shared" si="1"/>
        <v>6.198347107438017</v>
      </c>
      <c r="J22" s="33">
        <v>144</v>
      </c>
      <c r="K22" s="34">
        <v>13</v>
      </c>
      <c r="L22" s="35">
        <f t="shared" si="2"/>
        <v>9.027777777777777</v>
      </c>
      <c r="M22" s="6"/>
      <c r="N22" s="37"/>
      <c r="O22" s="27"/>
      <c r="P22" s="6"/>
    </row>
    <row r="23" spans="1:16" ht="12">
      <c r="A23" s="70"/>
      <c r="B23" s="97" t="s">
        <v>26</v>
      </c>
      <c r="C23" s="94"/>
      <c r="D23" s="65">
        <v>39</v>
      </c>
      <c r="E23" s="28">
        <v>0</v>
      </c>
      <c r="F23" s="29">
        <f t="shared" si="0"/>
        <v>0</v>
      </c>
      <c r="G23" s="30">
        <v>210</v>
      </c>
      <c r="H23" s="31">
        <v>18</v>
      </c>
      <c r="I23" s="32">
        <f t="shared" si="1"/>
        <v>8.571428571428571</v>
      </c>
      <c r="J23" s="33">
        <v>134</v>
      </c>
      <c r="K23" s="34">
        <v>6</v>
      </c>
      <c r="L23" s="35">
        <f t="shared" si="2"/>
        <v>4.477611940298507</v>
      </c>
      <c r="M23" s="6"/>
      <c r="N23" s="37"/>
      <c r="O23" s="27"/>
      <c r="P23" s="6"/>
    </row>
    <row r="24" spans="1:16" ht="12">
      <c r="A24" s="70"/>
      <c r="B24" s="97" t="s">
        <v>27</v>
      </c>
      <c r="C24" s="94"/>
      <c r="D24" s="65">
        <v>38</v>
      </c>
      <c r="E24" s="28">
        <v>4</v>
      </c>
      <c r="F24" s="29">
        <f t="shared" si="0"/>
        <v>10.526315789473683</v>
      </c>
      <c r="G24" s="30">
        <v>316</v>
      </c>
      <c r="H24" s="31">
        <v>29</v>
      </c>
      <c r="I24" s="32">
        <f t="shared" si="1"/>
        <v>9.177215189873419</v>
      </c>
      <c r="J24" s="33">
        <v>201</v>
      </c>
      <c r="K24" s="34">
        <v>11</v>
      </c>
      <c r="L24" s="35">
        <f t="shared" si="2"/>
        <v>5.472636815920398</v>
      </c>
      <c r="M24" s="6"/>
      <c r="N24" s="37"/>
      <c r="O24" s="27"/>
      <c r="P24" s="6"/>
    </row>
    <row r="25" spans="1:16" ht="12">
      <c r="A25" s="70"/>
      <c r="B25" s="97" t="s">
        <v>28</v>
      </c>
      <c r="C25" s="94"/>
      <c r="D25" s="65">
        <v>58</v>
      </c>
      <c r="E25" s="28">
        <v>11</v>
      </c>
      <c r="F25" s="29">
        <f t="shared" si="0"/>
        <v>18.96551724137931</v>
      </c>
      <c r="G25" s="30">
        <v>462</v>
      </c>
      <c r="H25" s="31">
        <v>68</v>
      </c>
      <c r="I25" s="32">
        <f t="shared" si="1"/>
        <v>14.71861471861472</v>
      </c>
      <c r="J25" s="33">
        <v>724</v>
      </c>
      <c r="K25" s="34">
        <v>76</v>
      </c>
      <c r="L25" s="35">
        <f t="shared" si="2"/>
        <v>10.497237569060774</v>
      </c>
      <c r="M25" s="6"/>
      <c r="N25" s="27"/>
      <c r="O25" s="27"/>
      <c r="P25" s="6"/>
    </row>
    <row r="26" spans="1:16" ht="12">
      <c r="A26" s="70"/>
      <c r="B26" s="97" t="s">
        <v>29</v>
      </c>
      <c r="C26" s="94"/>
      <c r="D26" s="65">
        <v>45</v>
      </c>
      <c r="E26" s="28">
        <v>3</v>
      </c>
      <c r="F26" s="29">
        <f t="shared" si="0"/>
        <v>6.666666666666667</v>
      </c>
      <c r="G26" s="30">
        <v>509</v>
      </c>
      <c r="H26" s="31">
        <v>54</v>
      </c>
      <c r="I26" s="32">
        <f t="shared" si="1"/>
        <v>10.609037328094303</v>
      </c>
      <c r="J26" s="33">
        <v>235</v>
      </c>
      <c r="K26" s="34">
        <v>21</v>
      </c>
      <c r="L26" s="35">
        <f t="shared" si="2"/>
        <v>8.936170212765958</v>
      </c>
      <c r="M26" s="6"/>
      <c r="N26" s="27"/>
      <c r="O26" s="27"/>
      <c r="P26" s="6"/>
    </row>
    <row r="27" spans="1:16" ht="12">
      <c r="A27" s="70"/>
      <c r="B27" s="97" t="s">
        <v>30</v>
      </c>
      <c r="C27" s="94"/>
      <c r="D27" s="65">
        <v>74</v>
      </c>
      <c r="E27" s="28">
        <v>5</v>
      </c>
      <c r="F27" s="29">
        <f t="shared" si="0"/>
        <v>6.756756756756757</v>
      </c>
      <c r="G27" s="30">
        <v>605</v>
      </c>
      <c r="H27" s="31">
        <v>61</v>
      </c>
      <c r="I27" s="32">
        <f t="shared" si="1"/>
        <v>10.082644628099173</v>
      </c>
      <c r="J27" s="33">
        <v>237</v>
      </c>
      <c r="K27" s="34">
        <v>15</v>
      </c>
      <c r="L27" s="35">
        <f t="shared" si="2"/>
        <v>6.329113924050633</v>
      </c>
      <c r="M27" s="6"/>
      <c r="N27" s="27"/>
      <c r="O27" s="27"/>
      <c r="P27" s="6"/>
    </row>
    <row r="28" spans="1:16" ht="12">
      <c r="A28" s="70"/>
      <c r="B28" s="97" t="s">
        <v>31</v>
      </c>
      <c r="C28" s="94"/>
      <c r="D28" s="65">
        <v>104</v>
      </c>
      <c r="E28" s="28">
        <v>6</v>
      </c>
      <c r="F28" s="29">
        <f t="shared" si="0"/>
        <v>5.769230769230769</v>
      </c>
      <c r="G28" s="30">
        <v>1007</v>
      </c>
      <c r="H28" s="31">
        <v>136</v>
      </c>
      <c r="I28" s="32">
        <f t="shared" si="1"/>
        <v>13.505461767626613</v>
      </c>
      <c r="J28" s="33">
        <v>405</v>
      </c>
      <c r="K28" s="34">
        <v>48</v>
      </c>
      <c r="L28" s="35">
        <f t="shared" si="2"/>
        <v>11.851851851851853</v>
      </c>
      <c r="M28" s="6"/>
      <c r="N28" s="27"/>
      <c r="O28" s="27"/>
      <c r="P28" s="6"/>
    </row>
    <row r="29" spans="1:16" ht="12">
      <c r="A29" s="70"/>
      <c r="B29" s="97" t="s">
        <v>32</v>
      </c>
      <c r="C29" s="94"/>
      <c r="D29" s="65">
        <v>51</v>
      </c>
      <c r="E29" s="28">
        <v>2</v>
      </c>
      <c r="F29" s="29">
        <f t="shared" si="0"/>
        <v>3.9215686274509802</v>
      </c>
      <c r="G29" s="30">
        <v>382</v>
      </c>
      <c r="H29" s="31">
        <v>45</v>
      </c>
      <c r="I29" s="32">
        <f t="shared" si="1"/>
        <v>11.780104712041885</v>
      </c>
      <c r="J29" s="33">
        <v>227</v>
      </c>
      <c r="K29" s="34">
        <v>24</v>
      </c>
      <c r="L29" s="35">
        <f t="shared" si="2"/>
        <v>10.572687224669604</v>
      </c>
      <c r="M29" s="6"/>
      <c r="N29" s="27"/>
      <c r="O29" s="27"/>
      <c r="P29" s="6"/>
    </row>
    <row r="30" spans="1:16" ht="12">
      <c r="A30" s="70"/>
      <c r="B30" s="97" t="s">
        <v>33</v>
      </c>
      <c r="C30" s="94"/>
      <c r="D30" s="65">
        <v>47</v>
      </c>
      <c r="E30" s="28">
        <v>8</v>
      </c>
      <c r="F30" s="29">
        <f t="shared" si="0"/>
        <v>17.02127659574468</v>
      </c>
      <c r="G30" s="30">
        <v>342</v>
      </c>
      <c r="H30" s="31">
        <v>46</v>
      </c>
      <c r="I30" s="32">
        <f t="shared" si="1"/>
        <v>13.450292397660817</v>
      </c>
      <c r="J30" s="33">
        <v>162</v>
      </c>
      <c r="K30" s="34">
        <v>12</v>
      </c>
      <c r="L30" s="35">
        <f t="shared" si="2"/>
        <v>7.4074074074074066</v>
      </c>
      <c r="M30" s="6"/>
      <c r="N30" s="27"/>
      <c r="O30" s="27"/>
      <c r="P30" s="6"/>
    </row>
    <row r="31" spans="1:16" ht="12">
      <c r="A31" s="70"/>
      <c r="B31" s="97" t="s">
        <v>34</v>
      </c>
      <c r="C31" s="94"/>
      <c r="D31" s="65">
        <v>62</v>
      </c>
      <c r="E31" s="28">
        <v>6</v>
      </c>
      <c r="F31" s="29">
        <f t="shared" si="0"/>
        <v>9.67741935483871</v>
      </c>
      <c r="G31" s="30">
        <v>416</v>
      </c>
      <c r="H31" s="31">
        <v>67</v>
      </c>
      <c r="I31" s="32">
        <f t="shared" si="1"/>
        <v>16.105769230769234</v>
      </c>
      <c r="J31" s="33">
        <v>154</v>
      </c>
      <c r="K31" s="34">
        <v>23</v>
      </c>
      <c r="L31" s="35">
        <f t="shared" si="2"/>
        <v>14.935064935064934</v>
      </c>
      <c r="M31" s="6"/>
      <c r="N31" s="27"/>
      <c r="O31" s="27"/>
      <c r="P31" s="6"/>
    </row>
    <row r="32" spans="1:16" ht="12">
      <c r="A32" s="70"/>
      <c r="B32" s="97" t="s">
        <v>35</v>
      </c>
      <c r="C32" s="94"/>
      <c r="D32" s="65">
        <v>111</v>
      </c>
      <c r="E32" s="28">
        <v>7</v>
      </c>
      <c r="F32" s="29">
        <f t="shared" si="0"/>
        <v>6.306306306306306</v>
      </c>
      <c r="G32" s="30">
        <v>884</v>
      </c>
      <c r="H32" s="31">
        <v>170</v>
      </c>
      <c r="I32" s="32">
        <f t="shared" si="1"/>
        <v>19.230769230769234</v>
      </c>
      <c r="J32" s="33">
        <v>137</v>
      </c>
      <c r="K32" s="34">
        <v>23</v>
      </c>
      <c r="L32" s="35">
        <f t="shared" si="2"/>
        <v>16.78832116788321</v>
      </c>
      <c r="M32" s="6"/>
      <c r="N32" s="27"/>
      <c r="O32" s="27"/>
      <c r="P32" s="6"/>
    </row>
    <row r="33" spans="1:16" ht="12">
      <c r="A33" s="70"/>
      <c r="B33" s="97" t="s">
        <v>36</v>
      </c>
      <c r="C33" s="94"/>
      <c r="D33" s="65">
        <v>92</v>
      </c>
      <c r="E33" s="28">
        <v>11</v>
      </c>
      <c r="F33" s="29">
        <f t="shared" si="0"/>
        <v>11.956521739130435</v>
      </c>
      <c r="G33" s="30">
        <v>812</v>
      </c>
      <c r="H33" s="31">
        <v>104</v>
      </c>
      <c r="I33" s="32">
        <f t="shared" si="1"/>
        <v>12.807881773399016</v>
      </c>
      <c r="J33" s="33">
        <v>208</v>
      </c>
      <c r="K33" s="34">
        <v>25</v>
      </c>
      <c r="L33" s="35">
        <f t="shared" si="2"/>
        <v>12.01923076923077</v>
      </c>
      <c r="M33" s="6"/>
      <c r="N33" s="27"/>
      <c r="O33" s="27"/>
      <c r="P33" s="6"/>
    </row>
    <row r="34" spans="1:16" ht="12">
      <c r="A34" s="70"/>
      <c r="B34" s="97" t="s">
        <v>37</v>
      </c>
      <c r="C34" s="94"/>
      <c r="D34" s="66">
        <v>44</v>
      </c>
      <c r="E34" s="28">
        <v>6</v>
      </c>
      <c r="F34" s="29">
        <f t="shared" si="0"/>
        <v>13.636363636363635</v>
      </c>
      <c r="G34" s="38">
        <v>251</v>
      </c>
      <c r="H34" s="31">
        <v>21</v>
      </c>
      <c r="I34" s="32">
        <f t="shared" si="1"/>
        <v>8.366533864541832</v>
      </c>
      <c r="J34" s="39">
        <v>295</v>
      </c>
      <c r="K34" s="34">
        <v>21</v>
      </c>
      <c r="L34" s="35">
        <f t="shared" si="2"/>
        <v>7.118644067796611</v>
      </c>
      <c r="M34" s="6"/>
      <c r="N34" s="27"/>
      <c r="O34" s="27"/>
      <c r="P34" s="6"/>
    </row>
    <row r="35" spans="1:16" ht="12">
      <c r="A35" s="70"/>
      <c r="B35" s="97" t="s">
        <v>38</v>
      </c>
      <c r="C35" s="94"/>
      <c r="D35" s="66">
        <v>46</v>
      </c>
      <c r="E35" s="28">
        <v>2</v>
      </c>
      <c r="F35" s="29">
        <f t="shared" si="0"/>
        <v>4.3478260869565215</v>
      </c>
      <c r="G35" s="38">
        <v>211</v>
      </c>
      <c r="H35" s="31">
        <v>17</v>
      </c>
      <c r="I35" s="32">
        <f t="shared" si="1"/>
        <v>8.056872037914692</v>
      </c>
      <c r="J35" s="39">
        <v>282</v>
      </c>
      <c r="K35" s="34">
        <v>17</v>
      </c>
      <c r="L35" s="35">
        <f t="shared" si="2"/>
        <v>6.028368794326241</v>
      </c>
      <c r="M35" s="6"/>
      <c r="N35" s="27"/>
      <c r="O35" s="27"/>
      <c r="P35" s="6"/>
    </row>
    <row r="36" spans="1:16" ht="12">
      <c r="A36" s="70"/>
      <c r="B36" s="97" t="s">
        <v>39</v>
      </c>
      <c r="C36" s="94"/>
      <c r="D36" s="66">
        <v>38</v>
      </c>
      <c r="E36" s="28">
        <v>5</v>
      </c>
      <c r="F36" s="29">
        <f t="shared" si="0"/>
        <v>13.157894736842104</v>
      </c>
      <c r="G36" s="38">
        <v>100</v>
      </c>
      <c r="H36" s="31">
        <v>11</v>
      </c>
      <c r="I36" s="32">
        <f t="shared" si="1"/>
        <v>11</v>
      </c>
      <c r="J36" s="39">
        <v>219</v>
      </c>
      <c r="K36" s="34">
        <v>21</v>
      </c>
      <c r="L36" s="35">
        <f t="shared" si="2"/>
        <v>9.58904109589041</v>
      </c>
      <c r="M36" s="6"/>
      <c r="N36" s="27"/>
      <c r="O36" s="27"/>
      <c r="P36" s="6"/>
    </row>
    <row r="37" spans="1:16" ht="12">
      <c r="A37" s="70"/>
      <c r="B37" s="97" t="s">
        <v>40</v>
      </c>
      <c r="C37" s="94"/>
      <c r="D37" s="66">
        <v>37</v>
      </c>
      <c r="E37" s="28">
        <v>2</v>
      </c>
      <c r="F37" s="29">
        <f t="shared" si="0"/>
        <v>5.405405405405405</v>
      </c>
      <c r="G37" s="38">
        <v>253</v>
      </c>
      <c r="H37" s="31">
        <v>18</v>
      </c>
      <c r="I37" s="32">
        <f t="shared" si="1"/>
        <v>7.114624505928854</v>
      </c>
      <c r="J37" s="39">
        <v>193</v>
      </c>
      <c r="K37" s="34">
        <v>12</v>
      </c>
      <c r="L37" s="35">
        <f t="shared" si="2"/>
        <v>6.217616580310881</v>
      </c>
      <c r="M37" s="6"/>
      <c r="N37" s="27"/>
      <c r="O37" s="27"/>
      <c r="P37" s="6"/>
    </row>
    <row r="38" spans="1:16" ht="12">
      <c r="A38" s="70"/>
      <c r="B38" s="97" t="s">
        <v>41</v>
      </c>
      <c r="C38" s="94"/>
      <c r="D38" s="66">
        <v>56</v>
      </c>
      <c r="E38" s="28">
        <v>4</v>
      </c>
      <c r="F38" s="29">
        <f t="shared" si="0"/>
        <v>7.142857142857142</v>
      </c>
      <c r="G38" s="38">
        <v>436</v>
      </c>
      <c r="H38" s="31">
        <v>39</v>
      </c>
      <c r="I38" s="32">
        <f t="shared" si="1"/>
        <v>8.944954128440367</v>
      </c>
      <c r="J38" s="39">
        <v>151</v>
      </c>
      <c r="K38" s="34">
        <v>6</v>
      </c>
      <c r="L38" s="35">
        <f t="shared" si="2"/>
        <v>3.9735099337748347</v>
      </c>
      <c r="M38" s="6"/>
      <c r="N38" s="27"/>
      <c r="O38" s="27"/>
      <c r="P38" s="6"/>
    </row>
    <row r="39" spans="1:16" ht="12">
      <c r="A39" s="70"/>
      <c r="B39" s="97" t="s">
        <v>42</v>
      </c>
      <c r="C39" s="94"/>
      <c r="D39" s="66">
        <v>66</v>
      </c>
      <c r="E39" s="28">
        <v>5</v>
      </c>
      <c r="F39" s="29">
        <f t="shared" si="0"/>
        <v>7.575757575757576</v>
      </c>
      <c r="G39" s="38">
        <v>447</v>
      </c>
      <c r="H39" s="31">
        <v>38</v>
      </c>
      <c r="I39" s="32">
        <f t="shared" si="1"/>
        <v>8.501118568232663</v>
      </c>
      <c r="J39" s="39">
        <v>161</v>
      </c>
      <c r="K39" s="34">
        <v>10</v>
      </c>
      <c r="L39" s="35">
        <f t="shared" si="2"/>
        <v>6.211180124223603</v>
      </c>
      <c r="M39" s="6"/>
      <c r="N39" s="27"/>
      <c r="O39" s="27"/>
      <c r="P39" s="6"/>
    </row>
    <row r="40" spans="1:16" ht="12">
      <c r="A40" s="70"/>
      <c r="B40" s="97" t="s">
        <v>43</v>
      </c>
      <c r="C40" s="94"/>
      <c r="D40" s="66">
        <v>49</v>
      </c>
      <c r="E40" s="28">
        <v>4</v>
      </c>
      <c r="F40" s="29">
        <f>E40/D40*100</f>
        <v>8.16326530612245</v>
      </c>
      <c r="G40" s="38">
        <v>372</v>
      </c>
      <c r="H40" s="31">
        <v>39</v>
      </c>
      <c r="I40" s="32">
        <f t="shared" si="1"/>
        <v>10.483870967741936</v>
      </c>
      <c r="J40" s="39">
        <v>118</v>
      </c>
      <c r="K40" s="34">
        <v>10</v>
      </c>
      <c r="L40" s="35">
        <f t="shared" si="2"/>
        <v>8.47457627118644</v>
      </c>
      <c r="M40" s="6"/>
      <c r="N40" s="27"/>
      <c r="O40" s="27"/>
      <c r="P40" s="6"/>
    </row>
    <row r="41" spans="1:16" ht="12">
      <c r="A41" s="70"/>
      <c r="B41" s="97" t="s">
        <v>44</v>
      </c>
      <c r="C41" s="94"/>
      <c r="D41" s="66">
        <v>41</v>
      </c>
      <c r="E41" s="28">
        <v>2</v>
      </c>
      <c r="F41" s="29">
        <f t="shared" si="0"/>
        <v>4.878048780487805</v>
      </c>
      <c r="G41" s="38">
        <v>214</v>
      </c>
      <c r="H41" s="31">
        <v>15</v>
      </c>
      <c r="I41" s="32">
        <f t="shared" si="1"/>
        <v>7.009345794392523</v>
      </c>
      <c r="J41" s="39">
        <v>236</v>
      </c>
      <c r="K41" s="34">
        <v>13</v>
      </c>
      <c r="L41" s="35">
        <f t="shared" si="2"/>
        <v>5.508474576271186</v>
      </c>
      <c r="M41" s="6"/>
      <c r="N41" s="27"/>
      <c r="O41" s="27"/>
      <c r="P41" s="6"/>
    </row>
    <row r="42" spans="1:16" ht="12">
      <c r="A42" s="70"/>
      <c r="B42" s="97" t="s">
        <v>45</v>
      </c>
      <c r="C42" s="94"/>
      <c r="D42" s="66">
        <v>45</v>
      </c>
      <c r="E42" s="28">
        <v>3</v>
      </c>
      <c r="F42" s="29">
        <f t="shared" si="0"/>
        <v>6.666666666666667</v>
      </c>
      <c r="G42" s="38">
        <v>227</v>
      </c>
      <c r="H42" s="31">
        <v>17</v>
      </c>
      <c r="I42" s="32">
        <f t="shared" si="1"/>
        <v>7.488986784140969</v>
      </c>
      <c r="J42" s="39">
        <v>136</v>
      </c>
      <c r="K42" s="34">
        <v>8</v>
      </c>
      <c r="L42" s="35">
        <f t="shared" si="2"/>
        <v>5.88235294117647</v>
      </c>
      <c r="M42" s="6"/>
      <c r="N42" s="27"/>
      <c r="O42" s="27"/>
      <c r="P42" s="6"/>
    </row>
    <row r="43" spans="1:16" ht="12">
      <c r="A43" s="70"/>
      <c r="B43" s="97" t="s">
        <v>46</v>
      </c>
      <c r="C43" s="94"/>
      <c r="D43" s="66">
        <v>47</v>
      </c>
      <c r="E43" s="28">
        <v>3</v>
      </c>
      <c r="F43" s="29">
        <f t="shared" si="0"/>
        <v>6.382978723404255</v>
      </c>
      <c r="G43" s="38">
        <v>325</v>
      </c>
      <c r="H43" s="31">
        <v>27</v>
      </c>
      <c r="I43" s="32">
        <f t="shared" si="1"/>
        <v>8.307692307692308</v>
      </c>
      <c r="J43" s="39">
        <v>162</v>
      </c>
      <c r="K43" s="34">
        <v>8</v>
      </c>
      <c r="L43" s="35">
        <f t="shared" si="2"/>
        <v>4.938271604938271</v>
      </c>
      <c r="M43" s="6"/>
      <c r="N43" s="27"/>
      <c r="O43" s="27"/>
      <c r="P43" s="6"/>
    </row>
    <row r="44" spans="1:16" ht="12">
      <c r="A44" s="70"/>
      <c r="B44" s="97" t="s">
        <v>47</v>
      </c>
      <c r="C44" s="94"/>
      <c r="D44" s="66">
        <v>39</v>
      </c>
      <c r="E44" s="28">
        <v>2</v>
      </c>
      <c r="F44" s="29">
        <f t="shared" si="0"/>
        <v>5.128205128205128</v>
      </c>
      <c r="G44" s="38">
        <v>244</v>
      </c>
      <c r="H44" s="31">
        <v>35</v>
      </c>
      <c r="I44" s="32">
        <f t="shared" si="1"/>
        <v>14.344262295081966</v>
      </c>
      <c r="J44" s="39">
        <v>308</v>
      </c>
      <c r="K44" s="34">
        <v>22</v>
      </c>
      <c r="L44" s="35">
        <f t="shared" si="2"/>
        <v>7.142857142857142</v>
      </c>
      <c r="M44" s="6"/>
      <c r="N44" s="27"/>
      <c r="O44" s="27"/>
      <c r="P44" s="6"/>
    </row>
    <row r="45" spans="1:16" ht="12">
      <c r="A45" s="70"/>
      <c r="B45" s="97" t="s">
        <v>48</v>
      </c>
      <c r="C45" s="94"/>
      <c r="D45" s="66">
        <v>88</v>
      </c>
      <c r="E45" s="28">
        <v>3</v>
      </c>
      <c r="F45" s="29">
        <f t="shared" si="0"/>
        <v>3.4090909090909087</v>
      </c>
      <c r="G45" s="38">
        <v>715</v>
      </c>
      <c r="H45" s="31">
        <v>97</v>
      </c>
      <c r="I45" s="32">
        <f t="shared" si="1"/>
        <v>13.566433566433567</v>
      </c>
      <c r="J45" s="39">
        <v>543</v>
      </c>
      <c r="K45" s="34">
        <v>52</v>
      </c>
      <c r="L45" s="35">
        <f t="shared" si="2"/>
        <v>9.576427255985267</v>
      </c>
      <c r="M45" s="6"/>
      <c r="N45" s="27"/>
      <c r="O45" s="27"/>
      <c r="P45" s="6"/>
    </row>
    <row r="46" spans="1:16" ht="12">
      <c r="A46" s="70"/>
      <c r="B46" s="97" t="s">
        <v>49</v>
      </c>
      <c r="C46" s="94"/>
      <c r="D46" s="66">
        <v>41</v>
      </c>
      <c r="E46" s="28">
        <v>2</v>
      </c>
      <c r="F46" s="29">
        <f t="shared" si="0"/>
        <v>4.878048780487805</v>
      </c>
      <c r="G46" s="38">
        <v>269</v>
      </c>
      <c r="H46" s="31">
        <v>19</v>
      </c>
      <c r="I46" s="32">
        <f t="shared" si="1"/>
        <v>7.063197026022305</v>
      </c>
      <c r="J46" s="39">
        <v>149</v>
      </c>
      <c r="K46" s="34">
        <v>13</v>
      </c>
      <c r="L46" s="35">
        <f t="shared" si="2"/>
        <v>8.724832214765101</v>
      </c>
      <c r="M46" s="6"/>
      <c r="N46" s="27"/>
      <c r="O46" s="27"/>
      <c r="P46" s="6"/>
    </row>
    <row r="47" spans="1:16" ht="12">
      <c r="A47" s="70"/>
      <c r="B47" s="97" t="s">
        <v>50</v>
      </c>
      <c r="C47" s="94"/>
      <c r="D47" s="66">
        <v>46</v>
      </c>
      <c r="E47" s="28">
        <v>4</v>
      </c>
      <c r="F47" s="29">
        <f t="shared" si="0"/>
        <v>8.695652173913043</v>
      </c>
      <c r="G47" s="38">
        <v>373</v>
      </c>
      <c r="H47" s="31">
        <v>19</v>
      </c>
      <c r="I47" s="32">
        <f t="shared" si="1"/>
        <v>5.093833780160858</v>
      </c>
      <c r="J47" s="39">
        <v>141</v>
      </c>
      <c r="K47" s="34">
        <v>10</v>
      </c>
      <c r="L47" s="35">
        <f t="shared" si="2"/>
        <v>7.092198581560284</v>
      </c>
      <c r="M47" s="6"/>
      <c r="N47" s="27"/>
      <c r="O47" s="27"/>
      <c r="P47" s="6"/>
    </row>
    <row r="48" spans="1:16" ht="12">
      <c r="A48" s="70"/>
      <c r="B48" s="97" t="s">
        <v>51</v>
      </c>
      <c r="C48" s="94"/>
      <c r="D48" s="66">
        <v>48</v>
      </c>
      <c r="E48" s="28">
        <v>3</v>
      </c>
      <c r="F48" s="29">
        <f t="shared" si="0"/>
        <v>6.25</v>
      </c>
      <c r="G48" s="38">
        <v>381</v>
      </c>
      <c r="H48" s="31">
        <v>28</v>
      </c>
      <c r="I48" s="32">
        <f t="shared" si="1"/>
        <v>7.349081364829396</v>
      </c>
      <c r="J48" s="39">
        <v>475</v>
      </c>
      <c r="K48" s="34">
        <v>20</v>
      </c>
      <c r="L48" s="35">
        <f t="shared" si="2"/>
        <v>4.2105263157894735</v>
      </c>
      <c r="M48" s="6"/>
      <c r="N48" s="27"/>
      <c r="O48" s="27"/>
      <c r="P48" s="6"/>
    </row>
    <row r="49" spans="1:16" ht="12">
      <c r="A49" s="70"/>
      <c r="B49" s="97" t="s">
        <v>52</v>
      </c>
      <c r="C49" s="94"/>
      <c r="D49" s="66">
        <v>44</v>
      </c>
      <c r="E49" s="28">
        <v>1</v>
      </c>
      <c r="F49" s="29">
        <f t="shared" si="0"/>
        <v>2.272727272727273</v>
      </c>
      <c r="G49" s="38">
        <v>400</v>
      </c>
      <c r="H49" s="31">
        <v>25</v>
      </c>
      <c r="I49" s="32">
        <f t="shared" si="1"/>
        <v>6.25</v>
      </c>
      <c r="J49" s="39">
        <v>52</v>
      </c>
      <c r="K49" s="34">
        <v>2</v>
      </c>
      <c r="L49" s="35">
        <f t="shared" si="2"/>
        <v>3.8461538461538463</v>
      </c>
      <c r="M49" s="6"/>
      <c r="N49" s="27"/>
      <c r="O49" s="27"/>
      <c r="P49" s="6"/>
    </row>
    <row r="50" spans="1:16" ht="12">
      <c r="A50" s="70"/>
      <c r="B50" s="97" t="s">
        <v>53</v>
      </c>
      <c r="C50" s="94"/>
      <c r="D50" s="66">
        <v>45</v>
      </c>
      <c r="E50" s="28">
        <v>2</v>
      </c>
      <c r="F50" s="29">
        <f t="shared" si="0"/>
        <v>4.444444444444445</v>
      </c>
      <c r="G50" s="38">
        <v>242</v>
      </c>
      <c r="H50" s="31">
        <v>18</v>
      </c>
      <c r="I50" s="32">
        <f t="shared" si="1"/>
        <v>7.43801652892562</v>
      </c>
      <c r="J50" s="39">
        <v>245</v>
      </c>
      <c r="K50" s="34">
        <v>22</v>
      </c>
      <c r="L50" s="35">
        <f t="shared" si="2"/>
        <v>8.979591836734693</v>
      </c>
      <c r="M50" s="6"/>
      <c r="N50" s="27"/>
      <c r="O50" s="27"/>
      <c r="P50" s="6"/>
    </row>
    <row r="51" spans="1:16" ht="12">
      <c r="A51" s="70"/>
      <c r="B51" s="97" t="s">
        <v>54</v>
      </c>
      <c r="C51" s="94"/>
      <c r="D51" s="66">
        <v>54</v>
      </c>
      <c r="E51" s="28">
        <v>3</v>
      </c>
      <c r="F51" s="29">
        <f t="shared" si="0"/>
        <v>5.555555555555555</v>
      </c>
      <c r="G51" s="38">
        <v>503</v>
      </c>
      <c r="H51" s="31">
        <v>35</v>
      </c>
      <c r="I51" s="32">
        <f t="shared" si="1"/>
        <v>6.958250497017893</v>
      </c>
      <c r="J51" s="39">
        <v>416</v>
      </c>
      <c r="K51" s="34">
        <v>25</v>
      </c>
      <c r="L51" s="35">
        <f t="shared" si="2"/>
        <v>6.009615384615385</v>
      </c>
      <c r="M51" s="6"/>
      <c r="N51" s="27"/>
      <c r="O51" s="27"/>
      <c r="P51" s="6"/>
    </row>
    <row r="52" spans="1:16" ht="12.75" thickBot="1">
      <c r="A52" s="70"/>
      <c r="B52" s="97" t="s">
        <v>55</v>
      </c>
      <c r="C52" s="94"/>
      <c r="D52" s="67">
        <v>47</v>
      </c>
      <c r="E52" s="40">
        <v>5</v>
      </c>
      <c r="F52" s="41">
        <f t="shared" si="0"/>
        <v>10.638297872340425</v>
      </c>
      <c r="G52" s="42">
        <v>310</v>
      </c>
      <c r="H52" s="43">
        <v>28</v>
      </c>
      <c r="I52" s="44">
        <f t="shared" si="1"/>
        <v>9.032258064516128</v>
      </c>
      <c r="J52" s="45">
        <v>368</v>
      </c>
      <c r="K52" s="46">
        <v>15</v>
      </c>
      <c r="L52" s="47">
        <f t="shared" si="2"/>
        <v>4.076086956521739</v>
      </c>
      <c r="M52" s="6"/>
      <c r="N52" s="27"/>
      <c r="O52" s="27"/>
      <c r="P52" s="6"/>
    </row>
    <row r="53" spans="1:16" ht="15" customHeight="1" thickBot="1">
      <c r="A53" s="71"/>
      <c r="B53" s="95" t="s">
        <v>56</v>
      </c>
      <c r="C53" s="95"/>
      <c r="D53" s="68">
        <f>SUM(D6:D52)</f>
        <v>2773</v>
      </c>
      <c r="E53" s="48">
        <f>SUM(E6:E52)</f>
        <v>223</v>
      </c>
      <c r="F53" s="49">
        <f>E53/D53*100</f>
        <v>8.041831950955643</v>
      </c>
      <c r="G53" s="50">
        <f>SUM(G6:G52)</f>
        <v>22165</v>
      </c>
      <c r="H53" s="50">
        <f>SUM(H6:H52)</f>
        <v>2733</v>
      </c>
      <c r="I53" s="51">
        <f>H53/G53*100</f>
        <v>12.330250394766523</v>
      </c>
      <c r="J53" s="50">
        <f>SUM(J6:J52)</f>
        <v>13849</v>
      </c>
      <c r="K53" s="52">
        <f>SUM(K6:K52)</f>
        <v>1062</v>
      </c>
      <c r="L53" s="53">
        <f>K53/J53*100</f>
        <v>7.668423712903459</v>
      </c>
      <c r="M53" s="6"/>
      <c r="N53" s="8"/>
      <c r="O53" s="8"/>
      <c r="P53" s="6"/>
    </row>
    <row r="54" spans="1:16" ht="12">
      <c r="A54" s="72"/>
      <c r="B54" s="96"/>
      <c r="C54" s="96"/>
      <c r="D54" s="69"/>
      <c r="E54" s="55"/>
      <c r="F54" s="56"/>
      <c r="G54" s="57" t="s">
        <v>83</v>
      </c>
      <c r="H54" s="58"/>
      <c r="I54" s="59"/>
      <c r="J54" s="54"/>
      <c r="K54" s="60"/>
      <c r="L54" s="61"/>
      <c r="M54" s="6"/>
      <c r="N54" s="8"/>
      <c r="O54" s="8"/>
      <c r="P54" s="6"/>
    </row>
    <row r="55" spans="1:16" ht="12">
      <c r="A55" s="73"/>
      <c r="B55" s="108" t="s">
        <v>57</v>
      </c>
      <c r="C55" s="93"/>
      <c r="D55" s="74" t="s">
        <v>58</v>
      </c>
      <c r="E55" s="75" t="s">
        <v>59</v>
      </c>
      <c r="F55" s="76" t="s">
        <v>59</v>
      </c>
      <c r="G55" s="100">
        <v>68</v>
      </c>
      <c r="H55" s="101">
        <v>16</v>
      </c>
      <c r="I55" s="62">
        <f aca="true" t="shared" si="3" ref="I55:I71">H55/G55*100</f>
        <v>23.52941176470588</v>
      </c>
      <c r="J55" s="74" t="s">
        <v>58</v>
      </c>
      <c r="K55" s="75" t="s">
        <v>59</v>
      </c>
      <c r="L55" s="86" t="s">
        <v>59</v>
      </c>
      <c r="M55" s="6"/>
      <c r="N55" s="27"/>
      <c r="O55" s="27"/>
      <c r="P55" s="6"/>
    </row>
    <row r="56" spans="1:16" ht="12">
      <c r="A56" s="70"/>
      <c r="B56" s="97" t="s">
        <v>60</v>
      </c>
      <c r="C56" s="94"/>
      <c r="D56" s="77" t="s">
        <v>59</v>
      </c>
      <c r="E56" s="78" t="s">
        <v>59</v>
      </c>
      <c r="F56" s="79" t="s">
        <v>59</v>
      </c>
      <c r="G56" s="102">
        <v>60</v>
      </c>
      <c r="H56" s="103">
        <v>10</v>
      </c>
      <c r="I56" s="32">
        <f t="shared" si="3"/>
        <v>16.666666666666664</v>
      </c>
      <c r="J56" s="77" t="s">
        <v>59</v>
      </c>
      <c r="K56" s="78" t="s">
        <v>59</v>
      </c>
      <c r="L56" s="87" t="s">
        <v>59</v>
      </c>
      <c r="M56" s="6"/>
      <c r="N56" s="27"/>
      <c r="O56" s="27"/>
      <c r="P56" s="6"/>
    </row>
    <row r="57" spans="1:16" ht="12">
      <c r="A57" s="70"/>
      <c r="B57" s="97" t="s">
        <v>71</v>
      </c>
      <c r="C57" s="94"/>
      <c r="D57" s="77" t="s">
        <v>59</v>
      </c>
      <c r="E57" s="78" t="s">
        <v>59</v>
      </c>
      <c r="F57" s="79" t="s">
        <v>59</v>
      </c>
      <c r="G57" s="104">
        <v>64</v>
      </c>
      <c r="H57" s="105">
        <v>14</v>
      </c>
      <c r="I57" s="44">
        <f>H57/G57*100</f>
        <v>21.875</v>
      </c>
      <c r="J57" s="77" t="s">
        <v>59</v>
      </c>
      <c r="K57" s="78" t="s">
        <v>59</v>
      </c>
      <c r="L57" s="87" t="s">
        <v>59</v>
      </c>
      <c r="M57" s="6"/>
      <c r="N57" s="27"/>
      <c r="O57" s="27"/>
      <c r="P57" s="6"/>
    </row>
    <row r="58" spans="1:16" ht="12">
      <c r="A58" s="70"/>
      <c r="B58" s="97" t="s">
        <v>61</v>
      </c>
      <c r="C58" s="94"/>
      <c r="D58" s="77" t="s">
        <v>59</v>
      </c>
      <c r="E58" s="78" t="s">
        <v>59</v>
      </c>
      <c r="F58" s="79" t="s">
        <v>59</v>
      </c>
      <c r="G58" s="102">
        <v>54</v>
      </c>
      <c r="H58" s="103">
        <v>11</v>
      </c>
      <c r="I58" s="32">
        <f t="shared" si="3"/>
        <v>20.37037037037037</v>
      </c>
      <c r="J58" s="77" t="s">
        <v>59</v>
      </c>
      <c r="K58" s="78" t="s">
        <v>59</v>
      </c>
      <c r="L58" s="87" t="s">
        <v>59</v>
      </c>
      <c r="M58" s="6"/>
      <c r="N58" s="27"/>
      <c r="O58" s="27"/>
      <c r="P58" s="6"/>
    </row>
    <row r="59" spans="1:16" ht="12">
      <c r="A59" s="70"/>
      <c r="B59" s="97" t="s">
        <v>62</v>
      </c>
      <c r="C59" s="94"/>
      <c r="D59" s="77" t="s">
        <v>59</v>
      </c>
      <c r="E59" s="78" t="s">
        <v>59</v>
      </c>
      <c r="F59" s="79" t="s">
        <v>59</v>
      </c>
      <c r="G59" s="102">
        <v>92</v>
      </c>
      <c r="H59" s="103">
        <v>15</v>
      </c>
      <c r="I59" s="32">
        <f t="shared" si="3"/>
        <v>16.304347826086957</v>
      </c>
      <c r="J59" s="77" t="s">
        <v>59</v>
      </c>
      <c r="K59" s="78" t="s">
        <v>59</v>
      </c>
      <c r="L59" s="87" t="s">
        <v>59</v>
      </c>
      <c r="M59" s="6"/>
      <c r="N59" s="27"/>
      <c r="O59" s="27"/>
      <c r="P59" s="6"/>
    </row>
    <row r="60" spans="1:16" ht="12">
      <c r="A60" s="70"/>
      <c r="B60" s="97" t="s">
        <v>63</v>
      </c>
      <c r="C60" s="94"/>
      <c r="D60" s="77" t="s">
        <v>59</v>
      </c>
      <c r="E60" s="78" t="s">
        <v>59</v>
      </c>
      <c r="F60" s="79" t="s">
        <v>59</v>
      </c>
      <c r="G60" s="102">
        <v>63</v>
      </c>
      <c r="H60" s="103">
        <v>14</v>
      </c>
      <c r="I60" s="32">
        <f t="shared" si="3"/>
        <v>22.22222222222222</v>
      </c>
      <c r="J60" s="77" t="s">
        <v>59</v>
      </c>
      <c r="K60" s="78" t="s">
        <v>59</v>
      </c>
      <c r="L60" s="87" t="s">
        <v>59</v>
      </c>
      <c r="M60" s="6"/>
      <c r="N60" s="27"/>
      <c r="O60" s="27"/>
      <c r="P60" s="6"/>
    </row>
    <row r="61" spans="1:16" ht="12">
      <c r="A61" s="70"/>
      <c r="B61" s="97" t="s">
        <v>78</v>
      </c>
      <c r="C61" s="94"/>
      <c r="D61" s="77" t="s">
        <v>59</v>
      </c>
      <c r="E61" s="78" t="s">
        <v>59</v>
      </c>
      <c r="F61" s="79" t="s">
        <v>59</v>
      </c>
      <c r="G61" s="102">
        <v>56</v>
      </c>
      <c r="H61" s="103">
        <v>10</v>
      </c>
      <c r="I61" s="32">
        <f>H61/G61*100</f>
        <v>17.857142857142858</v>
      </c>
      <c r="J61" s="77" t="s">
        <v>59</v>
      </c>
      <c r="K61" s="78" t="s">
        <v>59</v>
      </c>
      <c r="L61" s="87" t="s">
        <v>59</v>
      </c>
      <c r="M61" s="6"/>
      <c r="N61" s="27"/>
      <c r="O61" s="27"/>
      <c r="P61" s="6"/>
    </row>
    <row r="62" spans="1:16" ht="12">
      <c r="A62" s="70"/>
      <c r="B62" s="97" t="s">
        <v>73</v>
      </c>
      <c r="C62" s="94"/>
      <c r="D62" s="77" t="s">
        <v>59</v>
      </c>
      <c r="E62" s="78" t="s">
        <v>59</v>
      </c>
      <c r="F62" s="79" t="s">
        <v>59</v>
      </c>
      <c r="G62" s="104">
        <v>54</v>
      </c>
      <c r="H62" s="105">
        <v>6</v>
      </c>
      <c r="I62" s="44">
        <f>H62/G62*100</f>
        <v>11.11111111111111</v>
      </c>
      <c r="J62" s="77" t="s">
        <v>59</v>
      </c>
      <c r="K62" s="78" t="s">
        <v>59</v>
      </c>
      <c r="L62" s="87" t="s">
        <v>59</v>
      </c>
      <c r="M62" s="6"/>
      <c r="N62" s="27"/>
      <c r="O62" s="27"/>
      <c r="P62" s="6"/>
    </row>
    <row r="63" spans="1:16" ht="12">
      <c r="A63" s="70"/>
      <c r="B63" s="97" t="s">
        <v>73</v>
      </c>
      <c r="C63" s="94"/>
      <c r="D63" s="77" t="s">
        <v>59</v>
      </c>
      <c r="E63" s="78" t="s">
        <v>59</v>
      </c>
      <c r="F63" s="79" t="s">
        <v>59</v>
      </c>
      <c r="G63" s="104">
        <v>54</v>
      </c>
      <c r="H63" s="105">
        <v>6</v>
      </c>
      <c r="I63" s="44">
        <f>H63/G63*100</f>
        <v>11.11111111111111</v>
      </c>
      <c r="J63" s="77" t="s">
        <v>59</v>
      </c>
      <c r="K63" s="78" t="s">
        <v>59</v>
      </c>
      <c r="L63" s="87" t="s">
        <v>59</v>
      </c>
      <c r="M63" s="6"/>
      <c r="N63" s="27"/>
      <c r="O63" s="27"/>
      <c r="P63" s="6"/>
    </row>
    <row r="64" spans="1:16" ht="12">
      <c r="A64" s="70"/>
      <c r="B64" s="97" t="s">
        <v>64</v>
      </c>
      <c r="C64" s="94"/>
      <c r="D64" s="77" t="s">
        <v>59</v>
      </c>
      <c r="E64" s="78" t="s">
        <v>59</v>
      </c>
      <c r="F64" s="79" t="s">
        <v>59</v>
      </c>
      <c r="G64" s="102">
        <v>75</v>
      </c>
      <c r="H64" s="103">
        <v>15</v>
      </c>
      <c r="I64" s="32">
        <f t="shared" si="3"/>
        <v>20</v>
      </c>
      <c r="J64" s="77" t="s">
        <v>59</v>
      </c>
      <c r="K64" s="78" t="s">
        <v>59</v>
      </c>
      <c r="L64" s="87" t="s">
        <v>59</v>
      </c>
      <c r="M64" s="6"/>
      <c r="N64" s="27"/>
      <c r="O64" s="27"/>
      <c r="P64" s="6"/>
    </row>
    <row r="65" spans="1:16" ht="12">
      <c r="A65" s="70"/>
      <c r="B65" s="97" t="s">
        <v>65</v>
      </c>
      <c r="C65" s="94"/>
      <c r="D65" s="77" t="s">
        <v>59</v>
      </c>
      <c r="E65" s="78" t="s">
        <v>59</v>
      </c>
      <c r="F65" s="79" t="s">
        <v>59</v>
      </c>
      <c r="G65" s="102">
        <v>69</v>
      </c>
      <c r="H65" s="103">
        <v>14</v>
      </c>
      <c r="I65" s="32">
        <f t="shared" si="3"/>
        <v>20.28985507246377</v>
      </c>
      <c r="J65" s="77" t="s">
        <v>59</v>
      </c>
      <c r="K65" s="78" t="s">
        <v>59</v>
      </c>
      <c r="L65" s="87" t="s">
        <v>59</v>
      </c>
      <c r="M65" s="6"/>
      <c r="N65" s="27"/>
      <c r="O65" s="27"/>
      <c r="P65" s="6"/>
    </row>
    <row r="66" spans="1:16" ht="12">
      <c r="A66" s="70"/>
      <c r="B66" s="97" t="s">
        <v>66</v>
      </c>
      <c r="C66" s="94"/>
      <c r="D66" s="77" t="s">
        <v>59</v>
      </c>
      <c r="E66" s="78" t="s">
        <v>59</v>
      </c>
      <c r="F66" s="79" t="s">
        <v>59</v>
      </c>
      <c r="G66" s="102">
        <v>89</v>
      </c>
      <c r="H66" s="103">
        <v>12</v>
      </c>
      <c r="I66" s="32">
        <f t="shared" si="3"/>
        <v>13.48314606741573</v>
      </c>
      <c r="J66" s="77" t="s">
        <v>59</v>
      </c>
      <c r="K66" s="78" t="s">
        <v>59</v>
      </c>
      <c r="L66" s="87" t="s">
        <v>59</v>
      </c>
      <c r="M66" s="6"/>
      <c r="N66" s="27"/>
      <c r="O66" s="27"/>
      <c r="P66" s="6"/>
    </row>
    <row r="67" spans="1:16" ht="12">
      <c r="A67" s="70"/>
      <c r="B67" s="97" t="s">
        <v>79</v>
      </c>
      <c r="C67" s="94"/>
      <c r="D67" s="77" t="s">
        <v>59</v>
      </c>
      <c r="E67" s="78" t="s">
        <v>59</v>
      </c>
      <c r="F67" s="79" t="s">
        <v>59</v>
      </c>
      <c r="G67" s="102">
        <v>52</v>
      </c>
      <c r="H67" s="103">
        <v>11</v>
      </c>
      <c r="I67" s="32">
        <f>H67/G67*100</f>
        <v>21.153846153846153</v>
      </c>
      <c r="J67" s="77" t="s">
        <v>59</v>
      </c>
      <c r="K67" s="78" t="s">
        <v>59</v>
      </c>
      <c r="L67" s="87" t="s">
        <v>59</v>
      </c>
      <c r="M67" s="6"/>
      <c r="N67" s="27"/>
      <c r="O67" s="27"/>
      <c r="P67" s="6"/>
    </row>
    <row r="68" spans="1:16" ht="12">
      <c r="A68" s="70"/>
      <c r="B68" s="97" t="s">
        <v>67</v>
      </c>
      <c r="C68" s="94"/>
      <c r="D68" s="77" t="s">
        <v>59</v>
      </c>
      <c r="E68" s="78" t="s">
        <v>59</v>
      </c>
      <c r="F68" s="79" t="s">
        <v>59</v>
      </c>
      <c r="G68" s="102">
        <v>69</v>
      </c>
      <c r="H68" s="103">
        <v>12</v>
      </c>
      <c r="I68" s="32">
        <f t="shared" si="3"/>
        <v>17.391304347826086</v>
      </c>
      <c r="J68" s="77" t="s">
        <v>59</v>
      </c>
      <c r="K68" s="78" t="s">
        <v>59</v>
      </c>
      <c r="L68" s="87" t="s">
        <v>59</v>
      </c>
      <c r="M68" s="6"/>
      <c r="N68" s="27"/>
      <c r="O68" s="27"/>
      <c r="P68" s="6"/>
    </row>
    <row r="69" spans="1:16" ht="12">
      <c r="A69" s="70"/>
      <c r="B69" s="97" t="s">
        <v>68</v>
      </c>
      <c r="C69" s="94"/>
      <c r="D69" s="80" t="s">
        <v>59</v>
      </c>
      <c r="E69" s="81" t="s">
        <v>59</v>
      </c>
      <c r="F69" s="82" t="s">
        <v>59</v>
      </c>
      <c r="G69" s="102">
        <v>55</v>
      </c>
      <c r="H69" s="103">
        <v>7</v>
      </c>
      <c r="I69" s="32">
        <f t="shared" si="3"/>
        <v>12.727272727272727</v>
      </c>
      <c r="J69" s="80" t="s">
        <v>59</v>
      </c>
      <c r="K69" s="81" t="s">
        <v>59</v>
      </c>
      <c r="L69" s="88" t="s">
        <v>59</v>
      </c>
      <c r="M69" s="6"/>
      <c r="N69" s="27"/>
      <c r="O69" s="27"/>
      <c r="P69" s="6"/>
    </row>
    <row r="70" spans="1:16" ht="12">
      <c r="A70" s="70"/>
      <c r="B70" s="97" t="s">
        <v>69</v>
      </c>
      <c r="C70" s="94"/>
      <c r="D70" s="80" t="s">
        <v>59</v>
      </c>
      <c r="E70" s="81" t="s">
        <v>59</v>
      </c>
      <c r="F70" s="82" t="s">
        <v>59</v>
      </c>
      <c r="G70" s="102">
        <v>63</v>
      </c>
      <c r="H70" s="103">
        <v>9</v>
      </c>
      <c r="I70" s="32">
        <f t="shared" si="3"/>
        <v>14.285714285714285</v>
      </c>
      <c r="J70" s="80" t="s">
        <v>59</v>
      </c>
      <c r="K70" s="81" t="s">
        <v>59</v>
      </c>
      <c r="L70" s="88" t="s">
        <v>59</v>
      </c>
      <c r="M70" s="6"/>
      <c r="N70" s="27"/>
      <c r="O70" s="27"/>
      <c r="P70" s="6"/>
    </row>
    <row r="71" spans="1:16" ht="12.75" thickBot="1">
      <c r="A71" s="70"/>
      <c r="B71" s="109" t="s">
        <v>70</v>
      </c>
      <c r="C71" s="94"/>
      <c r="D71" s="80" t="s">
        <v>59</v>
      </c>
      <c r="E71" s="81" t="s">
        <v>59</v>
      </c>
      <c r="F71" s="82" t="s">
        <v>59</v>
      </c>
      <c r="G71" s="104">
        <v>64</v>
      </c>
      <c r="H71" s="105">
        <v>7</v>
      </c>
      <c r="I71" s="44">
        <f t="shared" si="3"/>
        <v>10.9375</v>
      </c>
      <c r="J71" s="80" t="s">
        <v>59</v>
      </c>
      <c r="K71" s="81" t="s">
        <v>59</v>
      </c>
      <c r="L71" s="88" t="s">
        <v>59</v>
      </c>
      <c r="M71" s="6"/>
      <c r="N71" s="27"/>
      <c r="O71" s="27"/>
      <c r="P71" s="6"/>
    </row>
    <row r="72" spans="1:16" ht="15" customHeight="1" thickBot="1">
      <c r="A72" s="71"/>
      <c r="B72" s="95" t="s">
        <v>56</v>
      </c>
      <c r="C72" s="95"/>
      <c r="D72" s="83" t="s">
        <v>59</v>
      </c>
      <c r="E72" s="84" t="s">
        <v>59</v>
      </c>
      <c r="F72" s="85" t="s">
        <v>59</v>
      </c>
      <c r="G72" s="106">
        <f>SUM(G55:G71)</f>
        <v>1101</v>
      </c>
      <c r="H72" s="107">
        <f>SUM(H55:H71)</f>
        <v>189</v>
      </c>
      <c r="I72" s="63">
        <f>H72/G72*100</f>
        <v>17.166212534059948</v>
      </c>
      <c r="J72" s="83" t="s">
        <v>59</v>
      </c>
      <c r="K72" s="84" t="s">
        <v>59</v>
      </c>
      <c r="L72" s="89" t="s">
        <v>59</v>
      </c>
      <c r="M72" s="6"/>
      <c r="N72" s="27"/>
      <c r="O72" s="27"/>
      <c r="P72" s="6"/>
    </row>
    <row r="73" spans="2:16" ht="15" customHeight="1">
      <c r="B73" s="99" t="s">
        <v>75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6"/>
      <c r="N73" s="8"/>
      <c r="O73" s="8"/>
      <c r="P73" s="6"/>
    </row>
    <row r="74" spans="2:16" ht="14.25" customHeight="1">
      <c r="B74" s="1" t="s">
        <v>76</v>
      </c>
      <c r="C74" s="1"/>
      <c r="M74" s="6"/>
      <c r="N74" s="8"/>
      <c r="O74" s="8"/>
      <c r="P74" s="6"/>
    </row>
    <row r="75" spans="13:16" ht="12">
      <c r="M75" s="6"/>
      <c r="N75" s="8"/>
      <c r="O75" s="8"/>
      <c r="P75" s="6"/>
    </row>
    <row r="76" spans="13:16" ht="12">
      <c r="M76" s="6"/>
      <c r="N76" s="8"/>
      <c r="O76" s="8"/>
      <c r="P76" s="6"/>
    </row>
    <row r="77" spans="13:16" ht="12">
      <c r="M77" s="6"/>
      <c r="N77" s="8"/>
      <c r="O77" s="8"/>
      <c r="P77" s="6"/>
    </row>
  </sheetData>
  <mergeCells count="10">
    <mergeCell ref="K1:L1"/>
    <mergeCell ref="A2:A5"/>
    <mergeCell ref="D2:L2"/>
    <mergeCell ref="D3:F3"/>
    <mergeCell ref="G3:I3"/>
    <mergeCell ref="J3:L3"/>
    <mergeCell ref="D4:D5"/>
    <mergeCell ref="B2:B5"/>
    <mergeCell ref="G4:G5"/>
    <mergeCell ref="J4:J5"/>
  </mergeCells>
  <printOptions horizontalCentered="1"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 </cp:lastModifiedBy>
  <cp:lastPrinted>2008-10-01T02:55:20Z</cp:lastPrinted>
  <dcterms:created xsi:type="dcterms:W3CDTF">2004-07-29T02:34:42Z</dcterms:created>
  <dcterms:modified xsi:type="dcterms:W3CDTF">2008-10-01T02:58:17Z</dcterms:modified>
  <cp:category/>
  <cp:version/>
  <cp:contentType/>
  <cp:contentStatus/>
</cp:coreProperties>
</file>