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630" tabRatio="658" activeTab="0"/>
  </bookViews>
  <sheets>
    <sheet name="4-3審議会 (政令指定都市)" sheetId="1" r:id="rId1"/>
  </sheets>
  <definedNames>
    <definedName name="_xlnm.Print_Area" localSheetId="0">'4-3審議会 (政令指定都市)'!$A$1:$AP$45</definedName>
  </definedNames>
  <calcPr fullCalcOnLoad="1"/>
</workbook>
</file>

<file path=xl/sharedStrings.xml><?xml version="1.0" encoding="utf-8"?>
<sst xmlns="http://schemas.openxmlformats.org/spreadsheetml/2006/main" count="331" uniqueCount="58">
  <si>
    <t>札幌市</t>
  </si>
  <si>
    <t>仙台市</t>
  </si>
  <si>
    <t>千葉市</t>
  </si>
  <si>
    <t>横浜市</t>
  </si>
  <si>
    <t>川崎市</t>
  </si>
  <si>
    <t>名古屋市</t>
  </si>
  <si>
    <t>京都市</t>
  </si>
  <si>
    <t>大阪市</t>
  </si>
  <si>
    <t>神戸市</t>
  </si>
  <si>
    <t>広島市</t>
  </si>
  <si>
    <t>福岡市</t>
  </si>
  <si>
    <t>北九州市</t>
  </si>
  <si>
    <t>計</t>
  </si>
  <si>
    <t>静岡市</t>
  </si>
  <si>
    <t>新潟市</t>
  </si>
  <si>
    <t>浜松市</t>
  </si>
  <si>
    <t>さいたま市</t>
  </si>
  <si>
    <t>堺市</t>
  </si>
  <si>
    <t>法律又は政令による審議会等  *注1</t>
  </si>
  <si>
    <t>調査時点</t>
  </si>
  <si>
    <t>精神医療審査会</t>
  </si>
  <si>
    <t>開発審査会</t>
  </si>
  <si>
    <t>地方港湾審議会</t>
  </si>
  <si>
    <t>市町村防災会議</t>
  </si>
  <si>
    <t>民生委員推薦会</t>
  </si>
  <si>
    <t>土地利用審査会</t>
  </si>
  <si>
    <t>損害評価会</t>
  </si>
  <si>
    <t>建築審査会</t>
  </si>
  <si>
    <t>介護認定審査会</t>
  </si>
  <si>
    <t>４－３　法律又は政令により地方公共団体に置かなければならない審議会等委員への女性の登用（政令指定都市）</t>
  </si>
  <si>
    <t>委員
総数
（人）</t>
  </si>
  <si>
    <t>女性
比率
（％）</t>
  </si>
  <si>
    <t>国民健康保険
運営協議会</t>
  </si>
  <si>
    <t>地方障害者施策
推進協議会</t>
  </si>
  <si>
    <t>公害健康被害
認定審査会</t>
  </si>
  <si>
    <t>障害程度区分
認定審査会</t>
  </si>
  <si>
    <t>市町村国民
保護協議会</t>
  </si>
  <si>
    <t>市町村都市
計画審議会</t>
  </si>
  <si>
    <t>－</t>
  </si>
  <si>
    <t>－</t>
  </si>
  <si>
    <t>－</t>
  </si>
  <si>
    <t>－</t>
  </si>
  <si>
    <t>地方社会福祉
審議会</t>
  </si>
  <si>
    <t>地方独立行政法人
評価委員会</t>
  </si>
  <si>
    <t>土地区画整理
審議会</t>
  </si>
  <si>
    <t>市街地再開発
審査会</t>
  </si>
  <si>
    <t>感染症診査
協議会</t>
  </si>
  <si>
    <t>政令都市</t>
  </si>
  <si>
    <t>政令都市</t>
  </si>
  <si>
    <t>－</t>
  </si>
  <si>
    <t>政令都市</t>
  </si>
  <si>
    <t>政令都市</t>
  </si>
  <si>
    <t>女性比率
（％）</t>
  </si>
  <si>
    <t>（注１）  法律又は政令により地方公共団体に置かなければならない審議会のうち、平成20年3月時点で内閣府が把握したもの（20審議会等）。
（注２）　 「－」は調査時点で設置していない、もしくは委員の任命を行っていないものを表す。</t>
  </si>
  <si>
    <t>　うち
　　女   性
　　委員数　
　　　（人）</t>
  </si>
  <si>
    <t>うち
 女性
 委員
 数
（人）</t>
  </si>
  <si>
    <t xml:space="preserve"> 審議
 会等
 数</t>
  </si>
  <si>
    <t>うち
女性委員を含む審議会等数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</si>
</sst>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Red]\(#,##0\)"/>
    <numFmt numFmtId="179" formatCode="0.0_ "/>
    <numFmt numFmtId="180" formatCode="0_ "/>
    <numFmt numFmtId="181" formatCode="0_);[Red]\(0\)"/>
    <numFmt numFmtId="182" formatCode="[$-411]ge\.m\.d;@"/>
    <numFmt numFmtId="183" formatCode="[$-411]ggge&quot;年&quot;m&quot;月&quot;d&quot;日&quot;;@"/>
    <numFmt numFmtId="184" formatCode="0.00_);[Red]\(0.00\)"/>
    <numFmt numFmtId="185" formatCode="0.000_);[Red]\(0.000\)"/>
  </numFmts>
  <fonts count="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s>
  <fills count="2">
    <fill>
      <patternFill/>
    </fill>
    <fill>
      <patternFill patternType="gray125"/>
    </fill>
  </fills>
  <borders count="88">
    <border>
      <left/>
      <right/>
      <top/>
      <bottom/>
      <diagonal/>
    </border>
    <border>
      <left>
        <color indexed="63"/>
      </left>
      <right>
        <color indexed="63"/>
      </right>
      <top style="hair"/>
      <bottom style="hair"/>
    </border>
    <border>
      <left>
        <color indexed="63"/>
      </left>
      <right style="medium"/>
      <top style="hair"/>
      <bottom style="hair"/>
    </border>
    <border>
      <left>
        <color indexed="63"/>
      </left>
      <right>
        <color indexed="63"/>
      </right>
      <top style="hair">
        <color indexed="8"/>
      </top>
      <bottom style="hair"/>
    </border>
    <border>
      <left>
        <color indexed="63"/>
      </left>
      <right>
        <color indexed="63"/>
      </right>
      <top style="hair"/>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style="thin"/>
      <right>
        <color indexed="63"/>
      </right>
      <top>
        <color indexed="63"/>
      </top>
      <bottom style="hair">
        <color indexed="8"/>
      </bottom>
    </border>
    <border>
      <left style="thin"/>
      <right style="thin"/>
      <top>
        <color indexed="63"/>
      </top>
      <bottom style="hair">
        <color indexed="8"/>
      </bottom>
    </border>
    <border>
      <left style="medium"/>
      <right style="thin"/>
      <top>
        <color indexed="63"/>
      </top>
      <bottom style="hair">
        <color indexed="8"/>
      </bottom>
    </border>
    <border>
      <left style="double"/>
      <right>
        <color indexed="63"/>
      </right>
      <top style="medium"/>
      <bottom>
        <color indexed="63"/>
      </bottom>
    </border>
    <border>
      <left style="medium"/>
      <right>
        <color indexed="63"/>
      </right>
      <top style="hair">
        <color indexed="8"/>
      </top>
      <bottom style="hair"/>
    </border>
    <border>
      <left style="thin"/>
      <right>
        <color indexed="63"/>
      </right>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hair">
        <color indexed="8"/>
      </bottom>
    </border>
    <border>
      <left style="double"/>
      <right>
        <color indexed="63"/>
      </right>
      <top style="hair">
        <color indexed="8"/>
      </top>
      <bottom style="hair"/>
    </border>
    <border>
      <left>
        <color indexed="63"/>
      </left>
      <right style="medium"/>
      <top style="hair">
        <color indexed="8"/>
      </top>
      <bottom style="hair"/>
    </border>
    <border>
      <left style="medium"/>
      <right>
        <color indexed="63"/>
      </right>
      <top style="hair"/>
      <bottom style="hair"/>
    </border>
    <border>
      <left style="double"/>
      <right>
        <color indexed="63"/>
      </right>
      <top style="hair"/>
      <bottom style="hair"/>
    </border>
    <border>
      <left style="thin"/>
      <right>
        <color indexed="63"/>
      </right>
      <top style="hair">
        <color indexed="8"/>
      </top>
      <bottom>
        <color indexed="63"/>
      </bottom>
    </border>
    <border>
      <left style="thin"/>
      <right style="thin"/>
      <top style="hair">
        <color indexed="8"/>
      </top>
      <bottom>
        <color indexed="63"/>
      </bottom>
    </border>
    <border>
      <left style="medium"/>
      <right style="thin"/>
      <top style="hair">
        <color indexed="8"/>
      </top>
      <bottom>
        <color indexed="63"/>
      </bottom>
    </border>
    <border>
      <left style="medium"/>
      <right>
        <color indexed="63"/>
      </right>
      <top style="hair"/>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style="hair"/>
      <bottom>
        <color indexed="63"/>
      </bottom>
    </border>
    <border>
      <left>
        <color indexed="63"/>
      </left>
      <right style="medium"/>
      <top style="hair"/>
      <bottom>
        <color indexed="63"/>
      </bottom>
    </border>
    <border>
      <left style="double"/>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medium"/>
      <right style="thin"/>
      <top style="medium"/>
      <bottom style="medium"/>
    </border>
    <border>
      <left style="double"/>
      <right>
        <color indexed="63"/>
      </right>
      <top style="medium"/>
      <bottom style="medium"/>
    </border>
    <border>
      <left>
        <color indexed="63"/>
      </left>
      <right style="medium"/>
      <top style="medium"/>
      <bottom style="medium"/>
    </border>
    <border>
      <left style="thin"/>
      <right style="double"/>
      <top style="medium"/>
      <bottom style="medium"/>
    </border>
    <border>
      <left style="thin"/>
      <right>
        <color indexed="63"/>
      </right>
      <top style="hair">
        <color indexed="8"/>
      </top>
      <bottom style="hair"/>
    </border>
    <border>
      <left style="thin"/>
      <right style="thin"/>
      <top style="hair">
        <color indexed="8"/>
      </top>
      <bottom style="hair"/>
    </border>
    <border>
      <left style="double"/>
      <right style="thin"/>
      <top>
        <color indexed="63"/>
      </top>
      <bottom style="medium"/>
    </border>
    <border>
      <left style="thin"/>
      <right style="thin"/>
      <top>
        <color indexed="63"/>
      </top>
      <bottom style="medium"/>
    </border>
    <border>
      <left style="double"/>
      <right style="thin"/>
      <top style="hair"/>
      <bottom style="medium"/>
    </border>
    <border>
      <left style="thin"/>
      <right>
        <color indexed="63"/>
      </right>
      <top style="hair"/>
      <bottom style="medium"/>
    </border>
    <border>
      <left style="double"/>
      <right style="thin"/>
      <top>
        <color indexed="63"/>
      </top>
      <bottom style="hair"/>
    </border>
    <border>
      <left style="thin"/>
      <right>
        <color indexed="63"/>
      </right>
      <top>
        <color indexed="63"/>
      </top>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thin"/>
      <top>
        <color indexed="63"/>
      </top>
      <bottom style="double"/>
    </border>
    <border>
      <left style="thin"/>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double"/>
      <top style="thin"/>
      <bottom>
        <color indexed="63"/>
      </bottom>
    </border>
    <border>
      <left style="thin"/>
      <right style="double"/>
      <top>
        <color indexed="63"/>
      </top>
      <bottom style="double"/>
    </border>
    <border>
      <left style="thin"/>
      <right style="thin"/>
      <top style="thin"/>
      <bottom>
        <color indexed="63"/>
      </bottom>
    </border>
    <border>
      <left style="thin"/>
      <right style="thin"/>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color indexed="63"/>
      </left>
      <right style="thin"/>
      <top style="hair"/>
      <bottom style="hair"/>
    </border>
    <border>
      <left>
        <color indexed="63"/>
      </left>
      <right>
        <color indexed="63"/>
      </right>
      <top style="hair"/>
      <bottom style="medium"/>
    </border>
    <border>
      <left>
        <color indexed="63"/>
      </left>
      <right style="medium"/>
      <top style="hair"/>
      <bottom style="medium"/>
    </border>
    <border>
      <left>
        <color indexed="63"/>
      </left>
      <right style="double"/>
      <top style="medium"/>
      <bottom style="thin"/>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style="thin"/>
      <top style="hair"/>
      <bottom style="medium"/>
    </border>
    <border>
      <left>
        <color indexed="63"/>
      </left>
      <right style="thin"/>
      <top style="medium"/>
      <bottom style="medium"/>
    </border>
    <border>
      <left>
        <color indexed="63"/>
      </left>
      <right style="thin"/>
      <top>
        <color indexed="63"/>
      </top>
      <bottom style="hair"/>
    </border>
    <border>
      <left>
        <color indexed="63"/>
      </left>
      <right style="thin"/>
      <top>
        <color indexed="63"/>
      </top>
      <bottom style="double"/>
    </border>
    <border>
      <left style="double"/>
      <right style="thin"/>
      <top style="thin"/>
      <bottom>
        <color indexed="63"/>
      </bottom>
    </border>
    <border>
      <left style="double"/>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74">
    <xf numFmtId="0" fontId="0" fillId="0" borderId="0" xfId="0" applyAlignment="1">
      <alignment/>
    </xf>
    <xf numFmtId="176" fontId="7" fillId="0" borderId="1"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2" xfId="0" applyNumberFormat="1" applyFont="1" applyFill="1" applyBorder="1" applyAlignment="1">
      <alignment horizontal="distributed" vertical="center"/>
    </xf>
    <xf numFmtId="0" fontId="3" fillId="0" borderId="0" xfId="0" applyFont="1" applyFill="1" applyBorder="1" applyAlignment="1">
      <alignment horizontal="center" vertical="center" wrapText="1"/>
    </xf>
    <xf numFmtId="178"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3" fillId="0" borderId="0" xfId="0" applyFont="1" applyFill="1" applyBorder="1" applyAlignment="1">
      <alignment/>
    </xf>
    <xf numFmtId="176" fontId="7" fillId="0" borderId="3" xfId="0" applyNumberFormat="1" applyFont="1" applyFill="1" applyBorder="1" applyAlignment="1">
      <alignment horizontal="distributed" vertical="center"/>
    </xf>
    <xf numFmtId="176" fontId="7" fillId="0" borderId="1" xfId="0" applyNumberFormat="1" applyFont="1" applyFill="1" applyBorder="1" applyAlignment="1">
      <alignment vertical="center" shrinkToFit="1"/>
    </xf>
    <xf numFmtId="176" fontId="7" fillId="0" borderId="4" xfId="0" applyNumberFormat="1" applyFont="1" applyFill="1" applyBorder="1" applyAlignment="1">
      <alignment horizontal="distributed" vertical="center"/>
    </xf>
    <xf numFmtId="0" fontId="6" fillId="0" borderId="5" xfId="0" applyFont="1" applyFill="1" applyBorder="1" applyAlignment="1">
      <alignment vertical="center" shrinkToFit="1"/>
    </xf>
    <xf numFmtId="0" fontId="2" fillId="0" borderId="0" xfId="0" applyFont="1" applyFill="1" applyAlignment="1">
      <alignment vertical="center"/>
    </xf>
    <xf numFmtId="0" fontId="6" fillId="0" borderId="5"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xf>
    <xf numFmtId="176" fontId="7" fillId="0" borderId="11" xfId="0" applyNumberFormat="1" applyFont="1" applyFill="1" applyBorder="1" applyAlignment="1">
      <alignment horizontal="distributed" vertical="center"/>
    </xf>
    <xf numFmtId="178" fontId="3" fillId="0" borderId="12" xfId="0" applyNumberFormat="1" applyFont="1" applyFill="1" applyBorder="1" applyAlignment="1">
      <alignment vertical="center"/>
    </xf>
    <xf numFmtId="178" fontId="3" fillId="0" borderId="13" xfId="0" applyNumberFormat="1" applyFont="1" applyFill="1" applyBorder="1" applyAlignment="1">
      <alignment vertical="center"/>
    </xf>
    <xf numFmtId="177" fontId="3" fillId="0" borderId="13" xfId="0" applyNumberFormat="1" applyFont="1" applyFill="1" applyBorder="1" applyAlignment="1">
      <alignment vertical="center"/>
    </xf>
    <xf numFmtId="178"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13" xfId="0" applyNumberFormat="1" applyFont="1" applyFill="1" applyBorder="1" applyAlignment="1">
      <alignment horizontal="center" vertical="center"/>
    </xf>
    <xf numFmtId="176" fontId="7" fillId="0" borderId="15" xfId="0" applyNumberFormat="1" applyFont="1" applyFill="1" applyBorder="1" applyAlignment="1">
      <alignment horizontal="distributed" vertical="center"/>
    </xf>
    <xf numFmtId="176" fontId="7" fillId="0" borderId="8" xfId="0" applyNumberFormat="1" applyFont="1" applyFill="1" applyBorder="1" applyAlignment="1">
      <alignment horizontal="distributed" vertical="center"/>
    </xf>
    <xf numFmtId="0" fontId="7" fillId="0" borderId="0" xfId="0" applyFont="1" applyFill="1" applyAlignment="1">
      <alignment vertical="center"/>
    </xf>
    <xf numFmtId="176" fontId="7" fillId="0" borderId="16" xfId="0" applyNumberFormat="1" applyFont="1" applyFill="1" applyBorder="1" applyAlignment="1">
      <alignment horizontal="distributed" vertical="center"/>
    </xf>
    <xf numFmtId="178" fontId="3" fillId="0" borderId="17" xfId="0" applyNumberFormat="1" applyFont="1" applyFill="1" applyBorder="1" applyAlignment="1">
      <alignment vertical="center"/>
    </xf>
    <xf numFmtId="178" fontId="3" fillId="0" borderId="18" xfId="0" applyNumberFormat="1" applyFont="1" applyFill="1" applyBorder="1" applyAlignment="1">
      <alignment vertical="center"/>
    </xf>
    <xf numFmtId="178" fontId="3" fillId="0" borderId="19" xfId="0" applyNumberFormat="1" applyFont="1" applyFill="1" applyBorder="1" applyAlignment="1">
      <alignment vertical="center"/>
    </xf>
    <xf numFmtId="176" fontId="7" fillId="0" borderId="20" xfId="0" applyNumberFormat="1" applyFont="1" applyFill="1" applyBorder="1" applyAlignment="1">
      <alignment horizontal="distributed" vertical="center"/>
    </xf>
    <xf numFmtId="176" fontId="7" fillId="0" borderId="21"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176" fontId="7" fillId="0" borderId="23" xfId="0" applyNumberFormat="1" applyFont="1" applyFill="1" applyBorder="1" applyAlignment="1">
      <alignment horizontal="distributed" vertical="center"/>
    </xf>
    <xf numFmtId="178" fontId="3" fillId="0" borderId="24"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6" xfId="0" applyNumberFormat="1" applyFont="1" applyFill="1" applyBorder="1" applyAlignment="1">
      <alignment vertical="center"/>
    </xf>
    <xf numFmtId="176" fontId="7" fillId="0" borderId="27" xfId="0" applyNumberFormat="1" applyFont="1" applyFill="1" applyBorder="1" applyAlignment="1">
      <alignment horizontal="distributed" vertical="center"/>
    </xf>
    <xf numFmtId="177" fontId="3" fillId="0" borderId="28" xfId="0" applyNumberFormat="1"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6" fontId="7" fillId="0" borderId="30" xfId="0" applyNumberFormat="1" applyFont="1" applyFill="1" applyBorder="1" applyAlignment="1">
      <alignment horizontal="distributed" vertical="center"/>
    </xf>
    <xf numFmtId="176" fontId="7" fillId="0" borderId="31" xfId="0" applyNumberFormat="1" applyFont="1" applyFill="1" applyBorder="1" applyAlignment="1">
      <alignment horizontal="distributed" vertical="center"/>
    </xf>
    <xf numFmtId="181" fontId="3" fillId="0" borderId="32" xfId="15" applyNumberFormat="1" applyFont="1" applyFill="1" applyBorder="1" applyAlignment="1">
      <alignment vertical="center"/>
    </xf>
    <xf numFmtId="181" fontId="3" fillId="0" borderId="33" xfId="15"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34"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33" xfId="0" applyNumberFormat="1" applyFont="1" applyFill="1" applyBorder="1" applyAlignment="1">
      <alignment vertical="center"/>
    </xf>
    <xf numFmtId="177" fontId="3" fillId="0" borderId="34" xfId="0" applyNumberFormat="1" applyFont="1" applyFill="1" applyBorder="1" applyAlignment="1">
      <alignment horizontal="center" vertical="center"/>
    </xf>
    <xf numFmtId="176" fontId="7" fillId="0" borderId="35" xfId="0" applyNumberFormat="1" applyFont="1" applyFill="1" applyBorder="1" applyAlignment="1">
      <alignment horizontal="distributed" vertical="center"/>
    </xf>
    <xf numFmtId="176" fontId="7" fillId="0" borderId="36" xfId="0" applyNumberFormat="1" applyFont="1" applyFill="1" applyBorder="1" applyAlignment="1">
      <alignment horizontal="distributed" vertical="center"/>
    </xf>
    <xf numFmtId="178" fontId="3" fillId="0" borderId="37"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177" fontId="3" fillId="0" borderId="37" xfId="0" applyNumberFormat="1" applyFont="1" applyFill="1" applyBorder="1" applyAlignment="1">
      <alignment vertical="center"/>
    </xf>
    <xf numFmtId="176" fontId="7" fillId="0" borderId="40" xfId="0" applyNumberFormat="1" applyFont="1" applyFill="1" applyBorder="1" applyAlignment="1">
      <alignment horizontal="distributed" vertical="center"/>
    </xf>
    <xf numFmtId="176" fontId="7" fillId="0" borderId="41"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80" fontId="2" fillId="0" borderId="6" xfId="15" applyNumberFormat="1" applyFont="1" applyFill="1" applyBorder="1" applyAlignment="1">
      <alignment vertical="center"/>
    </xf>
    <xf numFmtId="181" fontId="2" fillId="0" borderId="6" xfId="15" applyNumberFormat="1" applyFont="1" applyFill="1" applyBorder="1" applyAlignment="1">
      <alignment vertical="center"/>
    </xf>
    <xf numFmtId="178" fontId="2" fillId="0" borderId="6" xfId="0" applyNumberFormat="1" applyFont="1" applyFill="1" applyBorder="1" applyAlignment="1">
      <alignment vertical="center"/>
    </xf>
    <xf numFmtId="177" fontId="2" fillId="0" borderId="6" xfId="0" applyNumberFormat="1" applyFont="1" applyFill="1" applyBorder="1" applyAlignment="1">
      <alignment vertical="center"/>
    </xf>
    <xf numFmtId="0" fontId="2" fillId="0" borderId="6" xfId="0" applyFont="1" applyFill="1" applyBorder="1" applyAlignment="1">
      <alignment horizontal="center" vertical="center"/>
    </xf>
    <xf numFmtId="0" fontId="7" fillId="0" borderId="0" xfId="0" applyFont="1" applyFill="1" applyBorder="1" applyAlignment="1">
      <alignment vertical="center"/>
    </xf>
    <xf numFmtId="177" fontId="3" fillId="0" borderId="42" xfId="0" applyNumberFormat="1" applyFont="1" applyFill="1" applyBorder="1" applyAlignment="1">
      <alignment vertical="center"/>
    </xf>
    <xf numFmtId="0" fontId="3" fillId="0" borderId="0" xfId="0" applyFont="1" applyFill="1" applyAlignment="1">
      <alignment/>
    </xf>
    <xf numFmtId="179" fontId="2" fillId="0" borderId="0" xfId="0" applyNumberFormat="1" applyFont="1" applyFill="1" applyAlignment="1">
      <alignment/>
    </xf>
    <xf numFmtId="181" fontId="2" fillId="0" borderId="0" xfId="0" applyNumberFormat="1" applyFont="1" applyFill="1" applyAlignment="1">
      <alignment/>
    </xf>
    <xf numFmtId="0" fontId="2" fillId="0" borderId="0" xfId="0" applyFont="1" applyFill="1" applyAlignment="1">
      <alignment horizont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28" xfId="0" applyNumberFormat="1" applyFont="1" applyFill="1" applyBorder="1" applyAlignment="1">
      <alignment vertical="center"/>
    </xf>
    <xf numFmtId="178" fontId="3" fillId="0" borderId="29"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80" fontId="3" fillId="0" borderId="45" xfId="15" applyNumberFormat="1" applyFont="1" applyFill="1" applyBorder="1" applyAlignment="1">
      <alignment vertical="center"/>
    </xf>
    <xf numFmtId="181" fontId="3" fillId="0" borderId="46" xfId="15" applyNumberFormat="1" applyFont="1" applyFill="1" applyBorder="1" applyAlignment="1">
      <alignment vertical="center"/>
    </xf>
    <xf numFmtId="181" fontId="3" fillId="0" borderId="47" xfId="15" applyNumberFormat="1" applyFont="1" applyFill="1" applyBorder="1" applyAlignment="1">
      <alignment vertical="center"/>
    </xf>
    <xf numFmtId="181" fontId="3" fillId="0" borderId="48" xfId="15" applyNumberFormat="1" applyFont="1" applyFill="1" applyBorder="1" applyAlignment="1">
      <alignment vertical="center"/>
    </xf>
    <xf numFmtId="181" fontId="3" fillId="0" borderId="49" xfId="15" applyNumberFormat="1" applyFont="1" applyFill="1" applyBorder="1" applyAlignment="1">
      <alignment vertical="center"/>
    </xf>
    <xf numFmtId="181" fontId="3" fillId="0" borderId="50" xfId="15" applyNumberFormat="1" applyFont="1" applyFill="1" applyBorder="1" applyAlignment="1">
      <alignment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7"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2" xfId="0" applyNumberFormat="1" applyFont="1" applyFill="1" applyBorder="1" applyAlignment="1">
      <alignment horizontal="center" vertical="center"/>
    </xf>
    <xf numFmtId="177" fontId="3" fillId="0" borderId="53" xfId="0" applyNumberFormat="1" applyFont="1" applyFill="1" applyBorder="1" applyAlignment="1">
      <alignment horizontal="center" vertical="center"/>
    </xf>
    <xf numFmtId="0" fontId="3" fillId="0" borderId="0" xfId="0" applyFont="1" applyFill="1" applyBorder="1" applyAlignment="1">
      <alignment wrapText="1"/>
    </xf>
    <xf numFmtId="0" fontId="0" fillId="0" borderId="5" xfId="0" applyFont="1" applyFill="1" applyBorder="1" applyAlignment="1">
      <alignment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182" fontId="3" fillId="0" borderId="58" xfId="0" applyNumberFormat="1" applyFont="1" applyFill="1" applyBorder="1" applyAlignment="1">
      <alignment horizontal="center" vertical="center" wrapText="1"/>
    </xf>
    <xf numFmtId="0" fontId="0" fillId="0" borderId="59" xfId="0" applyFont="1" applyFill="1" applyBorder="1" applyAlignment="1">
      <alignment horizontal="center" vertical="center" wrapText="1"/>
    </xf>
    <xf numFmtId="182" fontId="3" fillId="0" borderId="60" xfId="0" applyNumberFormat="1" applyFont="1" applyFill="1" applyBorder="1" applyAlignment="1">
      <alignment horizontal="center" vertical="center" wrapText="1"/>
    </xf>
    <xf numFmtId="0" fontId="0" fillId="0" borderId="6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6" fillId="0" borderId="5" xfId="0" applyFont="1" applyFill="1" applyBorder="1" applyAlignment="1">
      <alignment vertical="center" shrinkToFit="1"/>
    </xf>
    <xf numFmtId="182" fontId="3" fillId="0" borderId="69" xfId="0" applyNumberFormat="1" applyFont="1" applyFill="1" applyBorder="1" applyAlignment="1">
      <alignment vertical="center" wrapText="1"/>
    </xf>
    <xf numFmtId="182" fontId="3" fillId="0" borderId="70" xfId="0" applyNumberFormat="1" applyFont="1" applyFill="1" applyBorder="1" applyAlignment="1">
      <alignment vertical="center" wrapText="1"/>
    </xf>
    <xf numFmtId="0" fontId="3" fillId="0" borderId="5" xfId="0" applyFont="1" applyFill="1" applyBorder="1" applyAlignment="1">
      <alignment horizontal="center" vertical="center"/>
    </xf>
    <xf numFmtId="0" fontId="3" fillId="0" borderId="71" xfId="0"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72" xfId="0" applyNumberFormat="1" applyFont="1" applyFill="1" applyBorder="1" applyAlignment="1">
      <alignment horizontal="center" vertical="center"/>
    </xf>
    <xf numFmtId="183" fontId="3" fillId="0" borderId="33" xfId="0" applyNumberFormat="1" applyFont="1" applyFill="1" applyBorder="1" applyAlignment="1">
      <alignment horizontal="left" vertical="center"/>
    </xf>
    <xf numFmtId="183" fontId="3" fillId="0" borderId="1" xfId="0" applyNumberFormat="1" applyFont="1" applyFill="1" applyBorder="1" applyAlignment="1">
      <alignment horizontal="left" vertical="center"/>
    </xf>
    <xf numFmtId="183" fontId="3" fillId="0" borderId="2" xfId="0" applyNumberFormat="1" applyFont="1" applyFill="1" applyBorder="1" applyAlignment="1">
      <alignment horizontal="left" vertical="center"/>
    </xf>
    <xf numFmtId="0" fontId="3" fillId="0" borderId="0" xfId="0" applyFont="1" applyFill="1" applyBorder="1" applyAlignment="1">
      <alignment wrapText="1"/>
    </xf>
    <xf numFmtId="183" fontId="3" fillId="0" borderId="48" xfId="0" applyNumberFormat="1" applyFont="1" applyFill="1" applyBorder="1" applyAlignment="1">
      <alignment horizontal="left" vertical="center"/>
    </xf>
    <xf numFmtId="183" fontId="3" fillId="0" borderId="73" xfId="0" applyNumberFormat="1" applyFont="1" applyFill="1" applyBorder="1" applyAlignment="1">
      <alignment horizontal="left" vertical="center"/>
    </xf>
    <xf numFmtId="183" fontId="3" fillId="0" borderId="74" xfId="0" applyNumberFormat="1" applyFont="1" applyFill="1" applyBorder="1" applyAlignment="1">
      <alignment horizontal="left" vertical="center"/>
    </xf>
    <xf numFmtId="0" fontId="3" fillId="0" borderId="75"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183" fontId="3" fillId="0" borderId="76" xfId="0" applyNumberFormat="1" applyFont="1" applyFill="1" applyBorder="1" applyAlignment="1">
      <alignment horizontal="left" vertical="center"/>
    </xf>
    <xf numFmtId="183" fontId="3" fillId="0" borderId="77" xfId="0" applyNumberFormat="1" applyFont="1" applyFill="1" applyBorder="1" applyAlignment="1">
      <alignment horizontal="left" vertical="center"/>
    </xf>
    <xf numFmtId="183" fontId="3" fillId="0" borderId="78" xfId="0" applyNumberFormat="1" applyFont="1" applyFill="1" applyBorder="1" applyAlignment="1">
      <alignment horizontal="left" vertical="center"/>
    </xf>
    <xf numFmtId="183" fontId="3" fillId="0" borderId="33" xfId="0" applyNumberFormat="1" applyFont="1" applyFill="1" applyBorder="1" applyAlignment="1">
      <alignment horizontal="left" vertical="center" shrinkToFit="1"/>
    </xf>
    <xf numFmtId="183" fontId="3" fillId="0" borderId="1" xfId="0" applyNumberFormat="1" applyFont="1" applyFill="1" applyBorder="1" applyAlignment="1">
      <alignment horizontal="left" vertical="center" shrinkToFit="1"/>
    </xf>
    <xf numFmtId="183" fontId="3" fillId="0" borderId="2" xfId="0" applyNumberFormat="1" applyFont="1" applyFill="1" applyBorder="1" applyAlignment="1">
      <alignment horizontal="left" vertical="center" shrinkToFit="1"/>
    </xf>
    <xf numFmtId="0" fontId="3" fillId="0" borderId="69"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48" xfId="0" applyNumberFormat="1" applyFont="1" applyFill="1" applyBorder="1" applyAlignment="1">
      <alignment horizontal="center" vertical="center"/>
    </xf>
    <xf numFmtId="177" fontId="3" fillId="0" borderId="82"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177" fontId="3" fillId="0" borderId="83"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xf>
    <xf numFmtId="178" fontId="3" fillId="0" borderId="83"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72" xfId="0" applyNumberFormat="1" applyFont="1" applyFill="1" applyBorder="1" applyAlignment="1">
      <alignment horizontal="center" vertical="center"/>
    </xf>
    <xf numFmtId="178" fontId="3" fillId="0" borderId="48" xfId="0" applyNumberFormat="1" applyFont="1" applyFill="1" applyBorder="1" applyAlignment="1">
      <alignment horizontal="center" vertical="center"/>
    </xf>
    <xf numFmtId="178" fontId="3" fillId="0" borderId="82" xfId="0" applyNumberFormat="1" applyFont="1" applyFill="1" applyBorder="1" applyAlignment="1">
      <alignment horizontal="center" vertical="center"/>
    </xf>
    <xf numFmtId="178" fontId="3" fillId="0" borderId="50" xfId="0" applyNumberFormat="1" applyFont="1" applyFill="1" applyBorder="1" applyAlignment="1">
      <alignment horizontal="center" vertical="center"/>
    </xf>
    <xf numFmtId="178" fontId="3" fillId="0" borderId="84" xfId="0" applyNumberFormat="1" applyFont="1" applyFill="1" applyBorder="1" applyAlignment="1">
      <alignment horizontal="center" vertical="center"/>
    </xf>
    <xf numFmtId="177" fontId="3" fillId="0" borderId="50" xfId="0" applyNumberFormat="1" applyFont="1" applyFill="1" applyBorder="1" applyAlignment="1">
      <alignment horizontal="center" vertical="center"/>
    </xf>
    <xf numFmtId="177" fontId="3" fillId="0" borderId="84" xfId="0" applyNumberFormat="1" applyFont="1" applyFill="1" applyBorder="1" applyAlignment="1">
      <alignment horizontal="center" vertical="center"/>
    </xf>
    <xf numFmtId="182" fontId="3" fillId="0" borderId="81" xfId="0" applyNumberFormat="1" applyFont="1" applyFill="1" applyBorder="1" applyAlignment="1">
      <alignment vertical="center" wrapText="1"/>
    </xf>
    <xf numFmtId="182" fontId="3" fillId="0" borderId="85" xfId="0" applyNumberFormat="1" applyFont="1" applyFill="1" applyBorder="1" applyAlignment="1">
      <alignment vertical="center" wrapText="1"/>
    </xf>
    <xf numFmtId="182" fontId="3" fillId="0" borderId="61" xfId="0" applyNumberFormat="1" applyFont="1" applyFill="1" applyBorder="1" applyAlignment="1">
      <alignment horizontal="center" vertical="center" wrapText="1"/>
    </xf>
    <xf numFmtId="182" fontId="3" fillId="0" borderId="60" xfId="0" applyNumberFormat="1" applyFont="1" applyFill="1" applyBorder="1" applyAlignment="1">
      <alignment horizontal="left" vertical="center" wrapText="1"/>
    </xf>
    <xf numFmtId="0" fontId="3" fillId="0" borderId="61" xfId="0" applyFont="1" applyFill="1" applyBorder="1" applyAlignment="1">
      <alignment vertical="center" wrapText="1"/>
    </xf>
    <xf numFmtId="38" fontId="3" fillId="0" borderId="60" xfId="17" applyFont="1" applyFill="1" applyBorder="1" applyAlignment="1">
      <alignment vertical="center" wrapText="1"/>
    </xf>
    <xf numFmtId="38" fontId="3" fillId="0" borderId="61" xfId="17" applyFont="1" applyFill="1" applyBorder="1" applyAlignment="1">
      <alignment vertical="center" wrapText="1"/>
    </xf>
    <xf numFmtId="38" fontId="3" fillId="0" borderId="86" xfId="17" applyFont="1" applyFill="1" applyBorder="1" applyAlignment="1">
      <alignment vertical="center" wrapText="1"/>
    </xf>
    <xf numFmtId="38" fontId="3" fillId="0" borderId="87" xfId="17"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5"/>
  <sheetViews>
    <sheetView tabSelected="1" view="pageBreakPreview" zoomScaleSheetLayoutView="100" workbookViewId="0" topLeftCell="A1">
      <selection activeCell="A1" sqref="A1:U1"/>
    </sheetView>
  </sheetViews>
  <sheetFormatPr defaultColWidth="9.00390625" defaultRowHeight="13.5"/>
  <cols>
    <col min="1" max="1" width="0.74609375" style="19" customWidth="1"/>
    <col min="2" max="2" width="8.50390625" style="19" customWidth="1"/>
    <col min="3" max="3" width="0.74609375" style="19" customWidth="1"/>
    <col min="4" max="4" width="4.875" style="72" customWidth="1"/>
    <col min="5" max="5" width="5.375" style="73" customWidth="1"/>
    <col min="6" max="6" width="5.75390625" style="19" customWidth="1"/>
    <col min="7" max="7" width="5.125" style="19" customWidth="1"/>
    <col min="8" max="8" width="4.875" style="19" customWidth="1"/>
    <col min="9" max="12" width="4.875" style="74" customWidth="1"/>
    <col min="13" max="14" width="4.75390625" style="74" customWidth="1"/>
    <col min="15" max="39" width="4.75390625" style="19" customWidth="1"/>
    <col min="40" max="40" width="0.6171875" style="19" customWidth="1"/>
    <col min="41" max="41" width="8.625" style="19" customWidth="1"/>
    <col min="42" max="42" width="0.6171875" style="19" customWidth="1"/>
    <col min="43" max="16384" width="9.00390625" style="19" customWidth="1"/>
  </cols>
  <sheetData>
    <row r="1" spans="1:42" s="12" customFormat="1" ht="24" customHeight="1" thickBot="1">
      <c r="A1" s="122" t="s">
        <v>29</v>
      </c>
      <c r="B1" s="122"/>
      <c r="C1" s="122"/>
      <c r="D1" s="122"/>
      <c r="E1" s="122"/>
      <c r="F1" s="122"/>
      <c r="G1" s="122"/>
      <c r="H1" s="122"/>
      <c r="I1" s="122"/>
      <c r="J1" s="122"/>
      <c r="K1" s="122"/>
      <c r="L1" s="122"/>
      <c r="M1" s="122"/>
      <c r="N1" s="122"/>
      <c r="O1" s="122"/>
      <c r="P1" s="122"/>
      <c r="Q1" s="122"/>
      <c r="R1" s="122"/>
      <c r="S1" s="122"/>
      <c r="T1" s="122"/>
      <c r="U1" s="122"/>
      <c r="V1" s="11"/>
      <c r="W1" s="11"/>
      <c r="X1" s="11"/>
      <c r="AB1" s="99"/>
      <c r="AC1" s="13"/>
      <c r="AP1" s="13"/>
    </row>
    <row r="2" spans="1:42" s="12" customFormat="1" ht="39.75" customHeight="1">
      <c r="A2" s="116"/>
      <c r="B2" s="110" t="s">
        <v>47</v>
      </c>
      <c r="C2" s="14"/>
      <c r="D2" s="137" t="s">
        <v>18</v>
      </c>
      <c r="E2" s="138"/>
      <c r="F2" s="138"/>
      <c r="G2" s="138"/>
      <c r="H2" s="138"/>
      <c r="I2" s="138"/>
      <c r="J2" s="138"/>
      <c r="K2" s="138"/>
      <c r="L2" s="138"/>
      <c r="M2" s="138"/>
      <c r="N2" s="138"/>
      <c r="O2" s="139"/>
      <c r="P2" s="102" t="s">
        <v>23</v>
      </c>
      <c r="Q2" s="120"/>
      <c r="R2" s="121"/>
      <c r="S2" s="119" t="s">
        <v>24</v>
      </c>
      <c r="T2" s="120"/>
      <c r="U2" s="121"/>
      <c r="V2" s="119" t="s">
        <v>32</v>
      </c>
      <c r="W2" s="120"/>
      <c r="X2" s="121"/>
      <c r="Y2" s="119" t="s">
        <v>42</v>
      </c>
      <c r="Z2" s="120"/>
      <c r="AA2" s="121"/>
      <c r="AB2" s="119" t="s">
        <v>25</v>
      </c>
      <c r="AC2" s="120"/>
      <c r="AD2" s="121"/>
      <c r="AE2" s="119" t="s">
        <v>33</v>
      </c>
      <c r="AF2" s="120"/>
      <c r="AG2" s="121"/>
      <c r="AH2" s="119" t="s">
        <v>34</v>
      </c>
      <c r="AI2" s="120"/>
      <c r="AJ2" s="121"/>
      <c r="AK2" s="119" t="s">
        <v>26</v>
      </c>
      <c r="AL2" s="120"/>
      <c r="AM2" s="136"/>
      <c r="AN2" s="113"/>
      <c r="AO2" s="110" t="s">
        <v>48</v>
      </c>
      <c r="AP2" s="15"/>
    </row>
    <row r="3" spans="1:42" s="12" customFormat="1" ht="46.5" customHeight="1">
      <c r="A3" s="117"/>
      <c r="B3" s="111"/>
      <c r="C3" s="4"/>
      <c r="D3" s="172" t="s">
        <v>56</v>
      </c>
      <c r="E3" s="170" t="s">
        <v>57</v>
      </c>
      <c r="F3" s="108" t="s">
        <v>30</v>
      </c>
      <c r="G3" s="108"/>
      <c r="H3" s="123" t="s">
        <v>54</v>
      </c>
      <c r="I3" s="124"/>
      <c r="J3" s="106" t="s">
        <v>52</v>
      </c>
      <c r="K3" s="106"/>
      <c r="L3" s="146" t="s">
        <v>19</v>
      </c>
      <c r="M3" s="147"/>
      <c r="N3" s="147"/>
      <c r="O3" s="148"/>
      <c r="P3" s="103" t="s">
        <v>30</v>
      </c>
      <c r="Q3" s="168" t="s">
        <v>55</v>
      </c>
      <c r="R3" s="106" t="s">
        <v>31</v>
      </c>
      <c r="S3" s="108" t="s">
        <v>30</v>
      </c>
      <c r="T3" s="168" t="s">
        <v>55</v>
      </c>
      <c r="U3" s="106" t="s">
        <v>31</v>
      </c>
      <c r="V3" s="108" t="s">
        <v>30</v>
      </c>
      <c r="W3" s="168" t="s">
        <v>55</v>
      </c>
      <c r="X3" s="106" t="s">
        <v>31</v>
      </c>
      <c r="Y3" s="108" t="s">
        <v>30</v>
      </c>
      <c r="Z3" s="168" t="s">
        <v>55</v>
      </c>
      <c r="AA3" s="106" t="s">
        <v>31</v>
      </c>
      <c r="AB3" s="108" t="s">
        <v>30</v>
      </c>
      <c r="AC3" s="168" t="s">
        <v>55</v>
      </c>
      <c r="AD3" s="106" t="s">
        <v>31</v>
      </c>
      <c r="AE3" s="108" t="s">
        <v>30</v>
      </c>
      <c r="AF3" s="168" t="s">
        <v>55</v>
      </c>
      <c r="AG3" s="106" t="s">
        <v>31</v>
      </c>
      <c r="AH3" s="108" t="s">
        <v>30</v>
      </c>
      <c r="AI3" s="168" t="s">
        <v>55</v>
      </c>
      <c r="AJ3" s="106" t="s">
        <v>31</v>
      </c>
      <c r="AK3" s="108" t="s">
        <v>30</v>
      </c>
      <c r="AL3" s="168" t="s">
        <v>55</v>
      </c>
      <c r="AM3" s="104" t="s">
        <v>31</v>
      </c>
      <c r="AN3" s="114"/>
      <c r="AO3" s="111"/>
      <c r="AP3" s="16"/>
    </row>
    <row r="4" spans="1:42" ht="24" customHeight="1" thickBot="1">
      <c r="A4" s="118"/>
      <c r="B4" s="112"/>
      <c r="C4" s="17"/>
      <c r="D4" s="173"/>
      <c r="E4" s="171"/>
      <c r="F4" s="109"/>
      <c r="G4" s="109"/>
      <c r="H4" s="165"/>
      <c r="I4" s="166"/>
      <c r="J4" s="167"/>
      <c r="K4" s="167"/>
      <c r="L4" s="149"/>
      <c r="M4" s="112"/>
      <c r="N4" s="112"/>
      <c r="O4" s="150"/>
      <c r="P4" s="100"/>
      <c r="Q4" s="169"/>
      <c r="R4" s="107"/>
      <c r="S4" s="109"/>
      <c r="T4" s="169"/>
      <c r="U4" s="107"/>
      <c r="V4" s="109"/>
      <c r="W4" s="169"/>
      <c r="X4" s="107"/>
      <c r="Y4" s="109"/>
      <c r="Z4" s="169"/>
      <c r="AA4" s="107"/>
      <c r="AB4" s="109"/>
      <c r="AC4" s="169"/>
      <c r="AD4" s="107"/>
      <c r="AE4" s="109"/>
      <c r="AF4" s="169"/>
      <c r="AG4" s="107"/>
      <c r="AH4" s="109"/>
      <c r="AI4" s="169"/>
      <c r="AJ4" s="107"/>
      <c r="AK4" s="109"/>
      <c r="AL4" s="169"/>
      <c r="AM4" s="105"/>
      <c r="AN4" s="115"/>
      <c r="AO4" s="112"/>
      <c r="AP4" s="18"/>
    </row>
    <row r="5" spans="1:42" s="29" customFormat="1" ht="13.5" customHeight="1" thickTop="1">
      <c r="A5" s="20"/>
      <c r="B5" s="2" t="s">
        <v>0</v>
      </c>
      <c r="C5" s="2"/>
      <c r="D5" s="89">
        <v>16</v>
      </c>
      <c r="E5" s="90">
        <v>16</v>
      </c>
      <c r="F5" s="161">
        <v>752</v>
      </c>
      <c r="G5" s="162"/>
      <c r="H5" s="161">
        <v>198</v>
      </c>
      <c r="I5" s="162"/>
      <c r="J5" s="163">
        <f aca="true" t="shared" si="0" ref="J5:J21">H5/F5*100</f>
        <v>26.329787234042552</v>
      </c>
      <c r="K5" s="164"/>
      <c r="L5" s="140">
        <v>39539</v>
      </c>
      <c r="M5" s="141"/>
      <c r="N5" s="141"/>
      <c r="O5" s="142"/>
      <c r="P5" s="24">
        <v>79</v>
      </c>
      <c r="Q5" s="22">
        <v>4</v>
      </c>
      <c r="R5" s="23">
        <f>Q5/P5*100</f>
        <v>5.063291139240507</v>
      </c>
      <c r="S5" s="21">
        <v>14</v>
      </c>
      <c r="T5" s="22">
        <v>5</v>
      </c>
      <c r="U5" s="23">
        <f>T5/S5*100</f>
        <v>35.714285714285715</v>
      </c>
      <c r="V5" s="21">
        <v>14</v>
      </c>
      <c r="W5" s="22">
        <v>4</v>
      </c>
      <c r="X5" s="23">
        <f>W5/V5*100</f>
        <v>28.57142857142857</v>
      </c>
      <c r="Y5" s="21">
        <v>44</v>
      </c>
      <c r="Z5" s="22">
        <v>14</v>
      </c>
      <c r="AA5" s="23">
        <f>Z5/Y5*100</f>
        <v>31.818181818181817</v>
      </c>
      <c r="AB5" s="21">
        <v>7</v>
      </c>
      <c r="AC5" s="22">
        <v>3</v>
      </c>
      <c r="AD5" s="25">
        <f>AC5/AB5*100</f>
        <v>42.857142857142854</v>
      </c>
      <c r="AE5" s="21">
        <v>20</v>
      </c>
      <c r="AF5" s="22">
        <v>8</v>
      </c>
      <c r="AG5" s="23">
        <f aca="true" t="shared" si="1" ref="AG5:AG19">AF5/AE5*100</f>
        <v>40</v>
      </c>
      <c r="AH5" s="26" t="s">
        <v>49</v>
      </c>
      <c r="AI5" s="26" t="s">
        <v>49</v>
      </c>
      <c r="AJ5" s="26" t="s">
        <v>49</v>
      </c>
      <c r="AK5" s="26" t="s">
        <v>49</v>
      </c>
      <c r="AL5" s="26" t="s">
        <v>49</v>
      </c>
      <c r="AM5" s="82" t="s">
        <v>49</v>
      </c>
      <c r="AN5" s="27"/>
      <c r="AO5" s="2" t="s">
        <v>0</v>
      </c>
      <c r="AP5" s="28"/>
    </row>
    <row r="6" spans="1:42" s="29" customFormat="1" ht="13.5" customHeight="1">
      <c r="A6" s="30"/>
      <c r="B6" s="8" t="s">
        <v>1</v>
      </c>
      <c r="C6" s="8"/>
      <c r="D6" s="47">
        <v>15</v>
      </c>
      <c r="E6" s="48">
        <v>15</v>
      </c>
      <c r="F6" s="157">
        <v>655</v>
      </c>
      <c r="G6" s="158"/>
      <c r="H6" s="157">
        <v>145</v>
      </c>
      <c r="I6" s="158"/>
      <c r="J6" s="127">
        <f t="shared" si="0"/>
        <v>22.137404580152673</v>
      </c>
      <c r="K6" s="128"/>
      <c r="L6" s="143">
        <v>39538</v>
      </c>
      <c r="M6" s="144"/>
      <c r="N6" s="144"/>
      <c r="O6" s="145"/>
      <c r="P6" s="33">
        <v>64</v>
      </c>
      <c r="Q6" s="32">
        <v>3</v>
      </c>
      <c r="R6" s="23">
        <f aca="true" t="shared" si="2" ref="R6:R21">Q6/P6*100</f>
        <v>4.6875</v>
      </c>
      <c r="S6" s="31">
        <v>14</v>
      </c>
      <c r="T6" s="32">
        <v>5</v>
      </c>
      <c r="U6" s="23">
        <f aca="true" t="shared" si="3" ref="U6:U21">T6/S6*100</f>
        <v>35.714285714285715</v>
      </c>
      <c r="V6" s="31">
        <v>23</v>
      </c>
      <c r="W6" s="32">
        <v>6</v>
      </c>
      <c r="X6" s="23">
        <f aca="true" t="shared" si="4" ref="X6:X21">W6/V6*100</f>
        <v>26.08695652173913</v>
      </c>
      <c r="Y6" s="31">
        <v>47</v>
      </c>
      <c r="Z6" s="32">
        <v>15</v>
      </c>
      <c r="AA6" s="23">
        <f aca="true" t="shared" si="5" ref="AA6:AA11">Z6/Y6*100</f>
        <v>31.914893617021278</v>
      </c>
      <c r="AB6" s="31">
        <v>7</v>
      </c>
      <c r="AC6" s="32">
        <v>2</v>
      </c>
      <c r="AD6" s="25">
        <f aca="true" t="shared" si="6" ref="AD6:AD19">AC6/AB6*100</f>
        <v>28.57142857142857</v>
      </c>
      <c r="AE6" s="31">
        <v>20</v>
      </c>
      <c r="AF6" s="32">
        <v>6</v>
      </c>
      <c r="AG6" s="23">
        <f t="shared" si="1"/>
        <v>30</v>
      </c>
      <c r="AH6" s="26" t="s">
        <v>49</v>
      </c>
      <c r="AI6" s="26" t="s">
        <v>49</v>
      </c>
      <c r="AJ6" s="26" t="s">
        <v>49</v>
      </c>
      <c r="AK6" s="26" t="s">
        <v>49</v>
      </c>
      <c r="AL6" s="26" t="s">
        <v>49</v>
      </c>
      <c r="AM6" s="82" t="s">
        <v>49</v>
      </c>
      <c r="AN6" s="34"/>
      <c r="AO6" s="8" t="s">
        <v>1</v>
      </c>
      <c r="AP6" s="35"/>
    </row>
    <row r="7" spans="1:42" s="29" customFormat="1" ht="13.5" customHeight="1">
      <c r="A7" s="36"/>
      <c r="B7" s="1" t="s">
        <v>16</v>
      </c>
      <c r="C7" s="1"/>
      <c r="D7" s="47">
        <v>16</v>
      </c>
      <c r="E7" s="48">
        <v>15</v>
      </c>
      <c r="F7" s="157">
        <v>747</v>
      </c>
      <c r="G7" s="158"/>
      <c r="H7" s="157">
        <v>203</v>
      </c>
      <c r="I7" s="158"/>
      <c r="J7" s="127">
        <f t="shared" si="0"/>
        <v>27.17536813922356</v>
      </c>
      <c r="K7" s="128"/>
      <c r="L7" s="129">
        <v>39538</v>
      </c>
      <c r="M7" s="130"/>
      <c r="N7" s="130"/>
      <c r="O7" s="131"/>
      <c r="P7" s="33">
        <v>76</v>
      </c>
      <c r="Q7" s="32">
        <v>4</v>
      </c>
      <c r="R7" s="23">
        <f t="shared" si="2"/>
        <v>5.263157894736842</v>
      </c>
      <c r="S7" s="31">
        <v>14</v>
      </c>
      <c r="T7" s="32">
        <v>5</v>
      </c>
      <c r="U7" s="23">
        <f t="shared" si="3"/>
        <v>35.714285714285715</v>
      </c>
      <c r="V7" s="31">
        <v>26</v>
      </c>
      <c r="W7" s="32">
        <v>8</v>
      </c>
      <c r="X7" s="23">
        <f t="shared" si="4"/>
        <v>30.76923076923077</v>
      </c>
      <c r="Y7" s="31">
        <v>45</v>
      </c>
      <c r="Z7" s="32">
        <v>15</v>
      </c>
      <c r="AA7" s="23">
        <f t="shared" si="5"/>
        <v>33.33333333333333</v>
      </c>
      <c r="AB7" s="31">
        <v>7</v>
      </c>
      <c r="AC7" s="32">
        <v>2</v>
      </c>
      <c r="AD7" s="25">
        <f t="shared" si="6"/>
        <v>28.57142857142857</v>
      </c>
      <c r="AE7" s="31">
        <v>20</v>
      </c>
      <c r="AF7" s="32">
        <v>8</v>
      </c>
      <c r="AG7" s="23">
        <f t="shared" si="1"/>
        <v>40</v>
      </c>
      <c r="AH7" s="26" t="s">
        <v>38</v>
      </c>
      <c r="AI7" s="26" t="s">
        <v>38</v>
      </c>
      <c r="AJ7" s="26" t="s">
        <v>38</v>
      </c>
      <c r="AK7" s="26" t="s">
        <v>38</v>
      </c>
      <c r="AL7" s="26" t="s">
        <v>38</v>
      </c>
      <c r="AM7" s="82" t="s">
        <v>38</v>
      </c>
      <c r="AN7" s="37"/>
      <c r="AO7" s="9" t="s">
        <v>16</v>
      </c>
      <c r="AP7" s="3"/>
    </row>
    <row r="8" spans="1:42" s="29" customFormat="1" ht="13.5" customHeight="1">
      <c r="A8" s="36"/>
      <c r="B8" s="1" t="s">
        <v>2</v>
      </c>
      <c r="C8" s="1"/>
      <c r="D8" s="47">
        <v>17</v>
      </c>
      <c r="E8" s="48">
        <v>17</v>
      </c>
      <c r="F8" s="157">
        <v>533</v>
      </c>
      <c r="G8" s="158"/>
      <c r="H8" s="157">
        <v>99</v>
      </c>
      <c r="I8" s="158"/>
      <c r="J8" s="127">
        <f t="shared" si="0"/>
        <v>18.574108818011258</v>
      </c>
      <c r="K8" s="128"/>
      <c r="L8" s="129">
        <v>39539</v>
      </c>
      <c r="M8" s="130"/>
      <c r="N8" s="130"/>
      <c r="O8" s="131"/>
      <c r="P8" s="33">
        <v>67</v>
      </c>
      <c r="Q8" s="32">
        <v>2</v>
      </c>
      <c r="R8" s="23">
        <f t="shared" si="2"/>
        <v>2.9850746268656714</v>
      </c>
      <c r="S8" s="31">
        <v>14</v>
      </c>
      <c r="T8" s="32">
        <v>3</v>
      </c>
      <c r="U8" s="23">
        <f t="shared" si="3"/>
        <v>21.428571428571427</v>
      </c>
      <c r="V8" s="31">
        <v>18</v>
      </c>
      <c r="W8" s="32">
        <v>5</v>
      </c>
      <c r="X8" s="23">
        <f t="shared" si="4"/>
        <v>27.77777777777778</v>
      </c>
      <c r="Y8" s="31">
        <v>42</v>
      </c>
      <c r="Z8" s="32">
        <v>11</v>
      </c>
      <c r="AA8" s="23">
        <f t="shared" si="5"/>
        <v>26.190476190476193</v>
      </c>
      <c r="AB8" s="31">
        <v>7</v>
      </c>
      <c r="AC8" s="32">
        <v>3</v>
      </c>
      <c r="AD8" s="25">
        <f t="shared" si="6"/>
        <v>42.857142857142854</v>
      </c>
      <c r="AE8" s="31">
        <v>20</v>
      </c>
      <c r="AF8" s="32">
        <v>3</v>
      </c>
      <c r="AG8" s="23">
        <f t="shared" si="1"/>
        <v>15</v>
      </c>
      <c r="AH8" s="31">
        <v>13</v>
      </c>
      <c r="AI8" s="32">
        <v>1</v>
      </c>
      <c r="AJ8" s="23">
        <f>AI8/AH8*100</f>
        <v>7.6923076923076925</v>
      </c>
      <c r="AK8" s="26" t="s">
        <v>38</v>
      </c>
      <c r="AL8" s="26" t="s">
        <v>38</v>
      </c>
      <c r="AM8" s="82" t="s">
        <v>38</v>
      </c>
      <c r="AN8" s="37"/>
      <c r="AO8" s="1" t="s">
        <v>2</v>
      </c>
      <c r="AP8" s="3"/>
    </row>
    <row r="9" spans="1:42" s="29" customFormat="1" ht="13.5" customHeight="1">
      <c r="A9" s="36"/>
      <c r="B9" s="1" t="s">
        <v>3</v>
      </c>
      <c r="C9" s="1"/>
      <c r="D9" s="47">
        <v>19</v>
      </c>
      <c r="E9" s="48">
        <v>18</v>
      </c>
      <c r="F9" s="157">
        <v>1135</v>
      </c>
      <c r="G9" s="158"/>
      <c r="H9" s="157">
        <v>375</v>
      </c>
      <c r="I9" s="158"/>
      <c r="J9" s="127">
        <f t="shared" si="0"/>
        <v>33.03964757709251</v>
      </c>
      <c r="K9" s="128"/>
      <c r="L9" s="129">
        <v>39539</v>
      </c>
      <c r="M9" s="130"/>
      <c r="N9" s="130"/>
      <c r="O9" s="131"/>
      <c r="P9" s="33">
        <v>50</v>
      </c>
      <c r="Q9" s="32">
        <v>0</v>
      </c>
      <c r="R9" s="23">
        <f t="shared" si="2"/>
        <v>0</v>
      </c>
      <c r="S9" s="31">
        <v>14</v>
      </c>
      <c r="T9" s="76">
        <v>5</v>
      </c>
      <c r="U9" s="79">
        <f t="shared" si="3"/>
        <v>35.714285714285715</v>
      </c>
      <c r="V9" s="75">
        <v>23</v>
      </c>
      <c r="W9" s="76">
        <v>4</v>
      </c>
      <c r="X9" s="79">
        <f t="shared" si="4"/>
        <v>17.391304347826086</v>
      </c>
      <c r="Y9" s="75">
        <v>23</v>
      </c>
      <c r="Z9" s="76">
        <v>10</v>
      </c>
      <c r="AA9" s="79">
        <f t="shared" si="5"/>
        <v>43.47826086956522</v>
      </c>
      <c r="AB9" s="75">
        <v>7</v>
      </c>
      <c r="AC9" s="76">
        <v>3</v>
      </c>
      <c r="AD9" s="80">
        <f t="shared" si="6"/>
        <v>42.857142857142854</v>
      </c>
      <c r="AE9" s="75">
        <v>25</v>
      </c>
      <c r="AF9" s="76">
        <v>12</v>
      </c>
      <c r="AG9" s="79">
        <f t="shared" si="1"/>
        <v>48</v>
      </c>
      <c r="AH9" s="75">
        <v>10</v>
      </c>
      <c r="AI9" s="76">
        <v>1</v>
      </c>
      <c r="AJ9" s="79">
        <f>AI9/AH9*100</f>
        <v>10</v>
      </c>
      <c r="AK9" s="81" t="s">
        <v>38</v>
      </c>
      <c r="AL9" s="81" t="s">
        <v>38</v>
      </c>
      <c r="AM9" s="83" t="s">
        <v>38</v>
      </c>
      <c r="AN9" s="37"/>
      <c r="AO9" s="1" t="s">
        <v>3</v>
      </c>
      <c r="AP9" s="3"/>
    </row>
    <row r="10" spans="1:42" s="29" customFormat="1" ht="13.5" customHeight="1">
      <c r="A10" s="36"/>
      <c r="B10" s="1" t="s">
        <v>4</v>
      </c>
      <c r="C10" s="1"/>
      <c r="D10" s="47">
        <v>17</v>
      </c>
      <c r="E10" s="48">
        <v>15</v>
      </c>
      <c r="F10" s="157">
        <v>652</v>
      </c>
      <c r="G10" s="158"/>
      <c r="H10" s="157">
        <v>203</v>
      </c>
      <c r="I10" s="158"/>
      <c r="J10" s="127">
        <f t="shared" si="0"/>
        <v>31.13496932515337</v>
      </c>
      <c r="K10" s="128"/>
      <c r="L10" s="129">
        <v>39234</v>
      </c>
      <c r="M10" s="130"/>
      <c r="N10" s="130"/>
      <c r="O10" s="131"/>
      <c r="P10" s="33">
        <v>66</v>
      </c>
      <c r="Q10" s="32">
        <v>2</v>
      </c>
      <c r="R10" s="23">
        <f t="shared" si="2"/>
        <v>3.0303030303030303</v>
      </c>
      <c r="S10" s="31">
        <v>14</v>
      </c>
      <c r="T10" s="50">
        <v>5</v>
      </c>
      <c r="U10" s="51">
        <f t="shared" si="3"/>
        <v>35.714285714285715</v>
      </c>
      <c r="V10" s="49">
        <v>23</v>
      </c>
      <c r="W10" s="50">
        <v>4</v>
      </c>
      <c r="X10" s="51">
        <f t="shared" si="4"/>
        <v>17.391304347826086</v>
      </c>
      <c r="Y10" s="49">
        <v>29</v>
      </c>
      <c r="Z10" s="50">
        <v>7</v>
      </c>
      <c r="AA10" s="51">
        <f t="shared" si="5"/>
        <v>24.137931034482758</v>
      </c>
      <c r="AB10" s="49">
        <v>7</v>
      </c>
      <c r="AC10" s="50">
        <v>3</v>
      </c>
      <c r="AD10" s="52">
        <f t="shared" si="6"/>
        <v>42.857142857142854</v>
      </c>
      <c r="AE10" s="49">
        <v>20</v>
      </c>
      <c r="AF10" s="50">
        <v>9</v>
      </c>
      <c r="AG10" s="51">
        <f t="shared" si="1"/>
        <v>45</v>
      </c>
      <c r="AH10" s="49">
        <v>15</v>
      </c>
      <c r="AI10" s="50">
        <v>2</v>
      </c>
      <c r="AJ10" s="51">
        <f>AI10/AH10*100</f>
        <v>13.333333333333334</v>
      </c>
      <c r="AK10" s="53" t="s">
        <v>38</v>
      </c>
      <c r="AL10" s="53" t="s">
        <v>38</v>
      </c>
      <c r="AM10" s="84" t="s">
        <v>38</v>
      </c>
      <c r="AN10" s="37"/>
      <c r="AO10" s="1" t="s">
        <v>4</v>
      </c>
      <c r="AP10" s="3"/>
    </row>
    <row r="11" spans="1:42" s="29" customFormat="1" ht="13.5" customHeight="1">
      <c r="A11" s="36"/>
      <c r="B11" s="1" t="s">
        <v>14</v>
      </c>
      <c r="C11" s="1"/>
      <c r="D11" s="47">
        <v>17</v>
      </c>
      <c r="E11" s="48">
        <v>15</v>
      </c>
      <c r="F11" s="157">
        <v>662</v>
      </c>
      <c r="G11" s="158"/>
      <c r="H11" s="157">
        <v>230</v>
      </c>
      <c r="I11" s="158"/>
      <c r="J11" s="127">
        <f t="shared" si="0"/>
        <v>34.74320241691843</v>
      </c>
      <c r="K11" s="128"/>
      <c r="L11" s="129">
        <v>39539</v>
      </c>
      <c r="M11" s="130"/>
      <c r="N11" s="130"/>
      <c r="O11" s="131"/>
      <c r="P11" s="33">
        <v>50</v>
      </c>
      <c r="Q11" s="32">
        <v>2</v>
      </c>
      <c r="R11" s="23">
        <f t="shared" si="2"/>
        <v>4</v>
      </c>
      <c r="S11" s="31">
        <v>14</v>
      </c>
      <c r="T11" s="50">
        <v>6</v>
      </c>
      <c r="U11" s="51">
        <f t="shared" si="3"/>
        <v>42.857142857142854</v>
      </c>
      <c r="V11" s="49">
        <v>18</v>
      </c>
      <c r="W11" s="50">
        <v>2</v>
      </c>
      <c r="X11" s="51">
        <f t="shared" si="4"/>
        <v>11.11111111111111</v>
      </c>
      <c r="Y11" s="49">
        <v>46</v>
      </c>
      <c r="Z11" s="50">
        <v>13</v>
      </c>
      <c r="AA11" s="51">
        <f t="shared" si="5"/>
        <v>28.26086956521739</v>
      </c>
      <c r="AB11" s="49">
        <v>7</v>
      </c>
      <c r="AC11" s="50">
        <v>3</v>
      </c>
      <c r="AD11" s="52">
        <f t="shared" si="6"/>
        <v>42.857142857142854</v>
      </c>
      <c r="AE11" s="75">
        <v>15</v>
      </c>
      <c r="AF11" s="76">
        <v>4</v>
      </c>
      <c r="AG11" s="79">
        <f t="shared" si="1"/>
        <v>26.666666666666668</v>
      </c>
      <c r="AH11" s="49">
        <v>9</v>
      </c>
      <c r="AI11" s="50">
        <v>1</v>
      </c>
      <c r="AJ11" s="51">
        <f>AI11/AH11*100</f>
        <v>11.11111111111111</v>
      </c>
      <c r="AK11" s="53" t="s">
        <v>39</v>
      </c>
      <c r="AL11" s="53" t="s">
        <v>39</v>
      </c>
      <c r="AM11" s="84" t="s">
        <v>39</v>
      </c>
      <c r="AN11" s="37"/>
      <c r="AO11" s="1" t="s">
        <v>14</v>
      </c>
      <c r="AP11" s="3"/>
    </row>
    <row r="12" spans="1:42" s="29" customFormat="1" ht="13.5" customHeight="1">
      <c r="A12" s="36"/>
      <c r="B12" s="1" t="s">
        <v>13</v>
      </c>
      <c r="C12" s="1"/>
      <c r="D12" s="47">
        <v>15</v>
      </c>
      <c r="E12" s="48">
        <v>14</v>
      </c>
      <c r="F12" s="157">
        <v>523</v>
      </c>
      <c r="G12" s="158"/>
      <c r="H12" s="157">
        <v>122</v>
      </c>
      <c r="I12" s="158"/>
      <c r="J12" s="127">
        <f t="shared" si="0"/>
        <v>23.32695984703633</v>
      </c>
      <c r="K12" s="128"/>
      <c r="L12" s="129">
        <v>39539</v>
      </c>
      <c r="M12" s="130"/>
      <c r="N12" s="130"/>
      <c r="O12" s="131"/>
      <c r="P12" s="33">
        <v>63</v>
      </c>
      <c r="Q12" s="32">
        <v>3</v>
      </c>
      <c r="R12" s="23">
        <f t="shared" si="2"/>
        <v>4.761904761904762</v>
      </c>
      <c r="S12" s="31">
        <v>14</v>
      </c>
      <c r="T12" s="50">
        <v>5</v>
      </c>
      <c r="U12" s="51">
        <f t="shared" si="3"/>
        <v>35.714285714285715</v>
      </c>
      <c r="V12" s="49">
        <v>14</v>
      </c>
      <c r="W12" s="50">
        <v>2</v>
      </c>
      <c r="X12" s="51">
        <f t="shared" si="4"/>
        <v>14.285714285714285</v>
      </c>
      <c r="Y12" s="49">
        <v>27</v>
      </c>
      <c r="Z12" s="50">
        <v>8</v>
      </c>
      <c r="AA12" s="51">
        <f>Z12/Y12*100</f>
        <v>29.629629629629626</v>
      </c>
      <c r="AB12" s="49">
        <v>7</v>
      </c>
      <c r="AC12" s="50">
        <v>2</v>
      </c>
      <c r="AD12" s="52">
        <f t="shared" si="6"/>
        <v>28.57142857142857</v>
      </c>
      <c r="AE12" s="49">
        <v>14</v>
      </c>
      <c r="AF12" s="50">
        <v>2</v>
      </c>
      <c r="AG12" s="51">
        <f t="shared" si="1"/>
        <v>14.285714285714285</v>
      </c>
      <c r="AH12" s="53" t="s">
        <v>38</v>
      </c>
      <c r="AI12" s="53" t="s">
        <v>38</v>
      </c>
      <c r="AJ12" s="53" t="s">
        <v>38</v>
      </c>
      <c r="AK12" s="53" t="s">
        <v>38</v>
      </c>
      <c r="AL12" s="53" t="s">
        <v>38</v>
      </c>
      <c r="AM12" s="84" t="s">
        <v>38</v>
      </c>
      <c r="AN12" s="37"/>
      <c r="AO12" s="1" t="s">
        <v>13</v>
      </c>
      <c r="AP12" s="3"/>
    </row>
    <row r="13" spans="1:42" s="29" customFormat="1" ht="13.5" customHeight="1">
      <c r="A13" s="36"/>
      <c r="B13" s="1" t="s">
        <v>15</v>
      </c>
      <c r="C13" s="1"/>
      <c r="D13" s="47">
        <v>15</v>
      </c>
      <c r="E13" s="48">
        <v>14</v>
      </c>
      <c r="F13" s="157">
        <v>582</v>
      </c>
      <c r="G13" s="158"/>
      <c r="H13" s="157">
        <v>142</v>
      </c>
      <c r="I13" s="158"/>
      <c r="J13" s="127">
        <f t="shared" si="0"/>
        <v>24.398625429553263</v>
      </c>
      <c r="K13" s="128"/>
      <c r="L13" s="129">
        <v>39295</v>
      </c>
      <c r="M13" s="130"/>
      <c r="N13" s="130"/>
      <c r="O13" s="131"/>
      <c r="P13" s="33">
        <v>46</v>
      </c>
      <c r="Q13" s="32">
        <v>2</v>
      </c>
      <c r="R13" s="23">
        <f t="shared" si="2"/>
        <v>4.3478260869565215</v>
      </c>
      <c r="S13" s="31">
        <v>14</v>
      </c>
      <c r="T13" s="50">
        <v>6</v>
      </c>
      <c r="U13" s="51">
        <f t="shared" si="3"/>
        <v>42.857142857142854</v>
      </c>
      <c r="V13" s="49">
        <v>15</v>
      </c>
      <c r="W13" s="50">
        <v>6</v>
      </c>
      <c r="X13" s="51">
        <f t="shared" si="4"/>
        <v>40</v>
      </c>
      <c r="Y13" s="49">
        <v>34</v>
      </c>
      <c r="Z13" s="50">
        <v>14</v>
      </c>
      <c r="AA13" s="51">
        <f>Z13/Y13*100</f>
        <v>41.17647058823529</v>
      </c>
      <c r="AB13" s="49">
        <v>7</v>
      </c>
      <c r="AC13" s="50">
        <v>3</v>
      </c>
      <c r="AD13" s="52">
        <f t="shared" si="6"/>
        <v>42.857142857142854</v>
      </c>
      <c r="AE13" s="49">
        <v>14</v>
      </c>
      <c r="AF13" s="50">
        <v>3</v>
      </c>
      <c r="AG13" s="51">
        <f t="shared" si="1"/>
        <v>21.428571428571427</v>
      </c>
      <c r="AH13" s="53" t="s">
        <v>40</v>
      </c>
      <c r="AI13" s="53" t="s">
        <v>40</v>
      </c>
      <c r="AJ13" s="53" t="s">
        <v>40</v>
      </c>
      <c r="AK13" s="53" t="s">
        <v>40</v>
      </c>
      <c r="AL13" s="53" t="s">
        <v>40</v>
      </c>
      <c r="AM13" s="84" t="s">
        <v>40</v>
      </c>
      <c r="AN13" s="37"/>
      <c r="AO13" s="1" t="s">
        <v>15</v>
      </c>
      <c r="AP13" s="3"/>
    </row>
    <row r="14" spans="1:42" s="29" customFormat="1" ht="13.5" customHeight="1">
      <c r="A14" s="36"/>
      <c r="B14" s="1" t="s">
        <v>5</v>
      </c>
      <c r="C14" s="1"/>
      <c r="D14" s="47">
        <v>19</v>
      </c>
      <c r="E14" s="48">
        <v>19</v>
      </c>
      <c r="F14" s="157">
        <v>1141</v>
      </c>
      <c r="G14" s="158"/>
      <c r="H14" s="157">
        <v>353</v>
      </c>
      <c r="I14" s="158"/>
      <c r="J14" s="127">
        <f t="shared" si="0"/>
        <v>30.93777388255916</v>
      </c>
      <c r="K14" s="128"/>
      <c r="L14" s="129">
        <v>39539</v>
      </c>
      <c r="M14" s="130"/>
      <c r="N14" s="130"/>
      <c r="O14" s="131"/>
      <c r="P14" s="33">
        <v>60</v>
      </c>
      <c r="Q14" s="32">
        <v>7</v>
      </c>
      <c r="R14" s="23">
        <f t="shared" si="2"/>
        <v>11.666666666666666</v>
      </c>
      <c r="S14" s="31">
        <v>14</v>
      </c>
      <c r="T14" s="50">
        <v>5</v>
      </c>
      <c r="U14" s="51">
        <f t="shared" si="3"/>
        <v>35.714285714285715</v>
      </c>
      <c r="V14" s="49">
        <v>24</v>
      </c>
      <c r="W14" s="50">
        <v>10</v>
      </c>
      <c r="X14" s="51">
        <f t="shared" si="4"/>
        <v>41.66666666666667</v>
      </c>
      <c r="Y14" s="49">
        <v>34</v>
      </c>
      <c r="Z14" s="50">
        <v>10</v>
      </c>
      <c r="AA14" s="51">
        <f aca="true" t="shared" si="7" ref="AA14:AA21">Z14/Y14*100</f>
        <v>29.411764705882355</v>
      </c>
      <c r="AB14" s="49">
        <v>7</v>
      </c>
      <c r="AC14" s="50">
        <v>3</v>
      </c>
      <c r="AD14" s="52">
        <f t="shared" si="6"/>
        <v>42.857142857142854</v>
      </c>
      <c r="AE14" s="49">
        <v>20</v>
      </c>
      <c r="AF14" s="50">
        <v>7</v>
      </c>
      <c r="AG14" s="51">
        <f t="shared" si="1"/>
        <v>35</v>
      </c>
      <c r="AH14" s="49">
        <v>15</v>
      </c>
      <c r="AI14" s="50">
        <v>3</v>
      </c>
      <c r="AJ14" s="51">
        <f>AI14/AH14*100</f>
        <v>20</v>
      </c>
      <c r="AK14" s="49">
        <v>15</v>
      </c>
      <c r="AL14" s="50">
        <v>5</v>
      </c>
      <c r="AM14" s="52">
        <f>AL14/AK14*100</f>
        <v>33.33333333333333</v>
      </c>
      <c r="AN14" s="37"/>
      <c r="AO14" s="1" t="s">
        <v>5</v>
      </c>
      <c r="AP14" s="3"/>
    </row>
    <row r="15" spans="1:42" s="29" customFormat="1" ht="13.5" customHeight="1">
      <c r="A15" s="36"/>
      <c r="B15" s="1" t="s">
        <v>6</v>
      </c>
      <c r="C15" s="1"/>
      <c r="D15" s="47">
        <v>16</v>
      </c>
      <c r="E15" s="48">
        <v>15</v>
      </c>
      <c r="F15" s="157">
        <v>967</v>
      </c>
      <c r="G15" s="158"/>
      <c r="H15" s="157">
        <v>240</v>
      </c>
      <c r="I15" s="158"/>
      <c r="J15" s="127">
        <f t="shared" si="0"/>
        <v>24.819027921406413</v>
      </c>
      <c r="K15" s="128"/>
      <c r="L15" s="129">
        <v>39538</v>
      </c>
      <c r="M15" s="130"/>
      <c r="N15" s="130"/>
      <c r="O15" s="131"/>
      <c r="P15" s="40">
        <v>45</v>
      </c>
      <c r="Q15" s="39">
        <v>2</v>
      </c>
      <c r="R15" s="23">
        <f t="shared" si="2"/>
        <v>4.444444444444445</v>
      </c>
      <c r="S15" s="38">
        <v>14</v>
      </c>
      <c r="T15" s="50">
        <v>4</v>
      </c>
      <c r="U15" s="51">
        <f t="shared" si="3"/>
        <v>28.57142857142857</v>
      </c>
      <c r="V15" s="49">
        <v>23</v>
      </c>
      <c r="W15" s="50">
        <v>5</v>
      </c>
      <c r="X15" s="51">
        <f t="shared" si="4"/>
        <v>21.73913043478261</v>
      </c>
      <c r="Y15" s="49">
        <v>48</v>
      </c>
      <c r="Z15" s="50">
        <v>15</v>
      </c>
      <c r="AA15" s="51">
        <f t="shared" si="7"/>
        <v>31.25</v>
      </c>
      <c r="AB15" s="49">
        <v>7</v>
      </c>
      <c r="AC15" s="50">
        <v>3</v>
      </c>
      <c r="AD15" s="52">
        <f t="shared" si="6"/>
        <v>42.857142857142854</v>
      </c>
      <c r="AE15" s="49">
        <v>24</v>
      </c>
      <c r="AF15" s="50">
        <v>6</v>
      </c>
      <c r="AG15" s="51">
        <f t="shared" si="1"/>
        <v>25</v>
      </c>
      <c r="AH15" s="53" t="s">
        <v>40</v>
      </c>
      <c r="AI15" s="53" t="s">
        <v>40</v>
      </c>
      <c r="AJ15" s="53" t="s">
        <v>40</v>
      </c>
      <c r="AK15" s="53" t="s">
        <v>40</v>
      </c>
      <c r="AL15" s="53" t="s">
        <v>40</v>
      </c>
      <c r="AM15" s="84" t="s">
        <v>40</v>
      </c>
      <c r="AN15" s="37"/>
      <c r="AO15" s="1" t="s">
        <v>6</v>
      </c>
      <c r="AP15" s="3"/>
    </row>
    <row r="16" spans="1:42" s="29" customFormat="1" ht="13.5" customHeight="1">
      <c r="A16" s="36"/>
      <c r="B16" s="1" t="s">
        <v>7</v>
      </c>
      <c r="C16" s="1"/>
      <c r="D16" s="47">
        <v>19</v>
      </c>
      <c r="E16" s="48">
        <v>19</v>
      </c>
      <c r="F16" s="157">
        <v>1631</v>
      </c>
      <c r="G16" s="158"/>
      <c r="H16" s="157">
        <v>544</v>
      </c>
      <c r="I16" s="158"/>
      <c r="J16" s="127">
        <f t="shared" si="0"/>
        <v>33.35377069282649</v>
      </c>
      <c r="K16" s="128"/>
      <c r="L16" s="129">
        <v>39539</v>
      </c>
      <c r="M16" s="130"/>
      <c r="N16" s="130"/>
      <c r="O16" s="131"/>
      <c r="P16" s="33">
        <v>48</v>
      </c>
      <c r="Q16" s="32">
        <v>1</v>
      </c>
      <c r="R16" s="23">
        <f t="shared" si="2"/>
        <v>2.083333333333333</v>
      </c>
      <c r="S16" s="31">
        <v>14</v>
      </c>
      <c r="T16" s="50">
        <v>6</v>
      </c>
      <c r="U16" s="51">
        <f t="shared" si="3"/>
        <v>42.857142857142854</v>
      </c>
      <c r="V16" s="49">
        <v>29</v>
      </c>
      <c r="W16" s="50">
        <v>9</v>
      </c>
      <c r="X16" s="51">
        <f t="shared" si="4"/>
        <v>31.03448275862069</v>
      </c>
      <c r="Y16" s="49">
        <v>38</v>
      </c>
      <c r="Z16" s="50">
        <v>13</v>
      </c>
      <c r="AA16" s="51">
        <f t="shared" si="7"/>
        <v>34.21052631578947</v>
      </c>
      <c r="AB16" s="49">
        <v>7</v>
      </c>
      <c r="AC16" s="50">
        <v>3</v>
      </c>
      <c r="AD16" s="52">
        <f t="shared" si="6"/>
        <v>42.857142857142854</v>
      </c>
      <c r="AE16" s="49">
        <v>11</v>
      </c>
      <c r="AF16" s="50">
        <v>5</v>
      </c>
      <c r="AG16" s="51">
        <f t="shared" si="1"/>
        <v>45.45454545454545</v>
      </c>
      <c r="AH16" s="49">
        <v>19</v>
      </c>
      <c r="AI16" s="50">
        <v>2</v>
      </c>
      <c r="AJ16" s="51">
        <f>AI16/AH16*100</f>
        <v>10.526315789473683</v>
      </c>
      <c r="AK16" s="53" t="s">
        <v>40</v>
      </c>
      <c r="AL16" s="53" t="s">
        <v>40</v>
      </c>
      <c r="AM16" s="84" t="s">
        <v>40</v>
      </c>
      <c r="AN16" s="37"/>
      <c r="AO16" s="1" t="s">
        <v>7</v>
      </c>
      <c r="AP16" s="3"/>
    </row>
    <row r="17" spans="1:42" s="29" customFormat="1" ht="13.5" customHeight="1">
      <c r="A17" s="36"/>
      <c r="B17" s="1" t="s">
        <v>17</v>
      </c>
      <c r="C17" s="1"/>
      <c r="D17" s="47">
        <v>16</v>
      </c>
      <c r="E17" s="48">
        <v>15</v>
      </c>
      <c r="F17" s="157">
        <v>642</v>
      </c>
      <c r="G17" s="158"/>
      <c r="H17" s="157">
        <v>233</v>
      </c>
      <c r="I17" s="158"/>
      <c r="J17" s="127">
        <f t="shared" si="0"/>
        <v>36.29283489096573</v>
      </c>
      <c r="K17" s="128"/>
      <c r="L17" s="129">
        <v>39264</v>
      </c>
      <c r="M17" s="130"/>
      <c r="N17" s="130"/>
      <c r="O17" s="131"/>
      <c r="P17" s="40">
        <v>36</v>
      </c>
      <c r="Q17" s="39">
        <v>3</v>
      </c>
      <c r="R17" s="23">
        <f t="shared" si="2"/>
        <v>8.333333333333332</v>
      </c>
      <c r="S17" s="38">
        <v>14</v>
      </c>
      <c r="T17" s="50">
        <v>5</v>
      </c>
      <c r="U17" s="51">
        <f t="shared" si="3"/>
        <v>35.714285714285715</v>
      </c>
      <c r="V17" s="49">
        <v>20</v>
      </c>
      <c r="W17" s="50">
        <v>3</v>
      </c>
      <c r="X17" s="51">
        <f t="shared" si="4"/>
        <v>15</v>
      </c>
      <c r="Y17" s="49">
        <v>41</v>
      </c>
      <c r="Z17" s="50">
        <v>11</v>
      </c>
      <c r="AA17" s="51">
        <f t="shared" si="7"/>
        <v>26.82926829268293</v>
      </c>
      <c r="AB17" s="49">
        <v>7</v>
      </c>
      <c r="AC17" s="50">
        <v>3</v>
      </c>
      <c r="AD17" s="52">
        <f t="shared" si="6"/>
        <v>42.857142857142854</v>
      </c>
      <c r="AE17" s="49">
        <v>15</v>
      </c>
      <c r="AF17" s="50">
        <v>5</v>
      </c>
      <c r="AG17" s="51">
        <f t="shared" si="1"/>
        <v>33.33333333333333</v>
      </c>
      <c r="AH17" s="49">
        <v>13</v>
      </c>
      <c r="AI17" s="50">
        <v>4</v>
      </c>
      <c r="AJ17" s="51">
        <f>AI17/AH17*100</f>
        <v>30.76923076923077</v>
      </c>
      <c r="AK17" s="53" t="s">
        <v>41</v>
      </c>
      <c r="AL17" s="53" t="s">
        <v>41</v>
      </c>
      <c r="AM17" s="84" t="s">
        <v>41</v>
      </c>
      <c r="AN17" s="37"/>
      <c r="AO17" s="1" t="s">
        <v>17</v>
      </c>
      <c r="AP17" s="3"/>
    </row>
    <row r="18" spans="1:42" s="29" customFormat="1" ht="13.5" customHeight="1">
      <c r="A18" s="36"/>
      <c r="B18" s="1" t="s">
        <v>8</v>
      </c>
      <c r="C18" s="1"/>
      <c r="D18" s="47">
        <v>20</v>
      </c>
      <c r="E18" s="48">
        <v>19</v>
      </c>
      <c r="F18" s="157">
        <v>1300</v>
      </c>
      <c r="G18" s="158"/>
      <c r="H18" s="157">
        <v>302</v>
      </c>
      <c r="I18" s="158"/>
      <c r="J18" s="127">
        <f t="shared" si="0"/>
        <v>23.23076923076923</v>
      </c>
      <c r="K18" s="128"/>
      <c r="L18" s="129">
        <v>39539</v>
      </c>
      <c r="M18" s="130"/>
      <c r="N18" s="130"/>
      <c r="O18" s="131"/>
      <c r="P18" s="40">
        <v>63</v>
      </c>
      <c r="Q18" s="39">
        <v>1</v>
      </c>
      <c r="R18" s="23">
        <f t="shared" si="2"/>
        <v>1.5873015873015872</v>
      </c>
      <c r="S18" s="38">
        <v>139</v>
      </c>
      <c r="T18" s="50">
        <v>34</v>
      </c>
      <c r="U18" s="51">
        <f t="shared" si="3"/>
        <v>24.46043165467626</v>
      </c>
      <c r="V18" s="49">
        <v>23</v>
      </c>
      <c r="W18" s="50">
        <v>6</v>
      </c>
      <c r="X18" s="51">
        <f t="shared" si="4"/>
        <v>26.08695652173913</v>
      </c>
      <c r="Y18" s="49">
        <v>36</v>
      </c>
      <c r="Z18" s="50">
        <v>9</v>
      </c>
      <c r="AA18" s="51">
        <f t="shared" si="7"/>
        <v>25</v>
      </c>
      <c r="AB18" s="49">
        <v>7</v>
      </c>
      <c r="AC18" s="50">
        <v>3</v>
      </c>
      <c r="AD18" s="52">
        <f t="shared" si="6"/>
        <v>42.857142857142854</v>
      </c>
      <c r="AE18" s="49">
        <v>20</v>
      </c>
      <c r="AF18" s="50">
        <v>6</v>
      </c>
      <c r="AG18" s="51">
        <f t="shared" si="1"/>
        <v>30</v>
      </c>
      <c r="AH18" s="49">
        <v>12</v>
      </c>
      <c r="AI18" s="50">
        <v>0</v>
      </c>
      <c r="AJ18" s="51">
        <f>AI18/AH18*100</f>
        <v>0</v>
      </c>
      <c r="AK18" s="49">
        <v>23</v>
      </c>
      <c r="AL18" s="50">
        <v>4</v>
      </c>
      <c r="AM18" s="52">
        <f>AL18/AK18*100</f>
        <v>17.391304347826086</v>
      </c>
      <c r="AN18" s="37"/>
      <c r="AO18" s="1" t="s">
        <v>8</v>
      </c>
      <c r="AP18" s="3"/>
    </row>
    <row r="19" spans="1:42" s="29" customFormat="1" ht="13.5" customHeight="1">
      <c r="A19" s="36"/>
      <c r="B19" s="1" t="s">
        <v>9</v>
      </c>
      <c r="C19" s="1"/>
      <c r="D19" s="47">
        <v>13</v>
      </c>
      <c r="E19" s="48">
        <v>13</v>
      </c>
      <c r="F19" s="157">
        <v>604</v>
      </c>
      <c r="G19" s="158"/>
      <c r="H19" s="157">
        <v>157</v>
      </c>
      <c r="I19" s="158"/>
      <c r="J19" s="127">
        <f t="shared" si="0"/>
        <v>25.99337748344371</v>
      </c>
      <c r="K19" s="128"/>
      <c r="L19" s="129">
        <v>39539</v>
      </c>
      <c r="M19" s="130"/>
      <c r="N19" s="130"/>
      <c r="O19" s="131"/>
      <c r="P19" s="40">
        <v>64</v>
      </c>
      <c r="Q19" s="39">
        <v>3</v>
      </c>
      <c r="R19" s="23">
        <f t="shared" si="2"/>
        <v>4.6875</v>
      </c>
      <c r="S19" s="38">
        <v>7</v>
      </c>
      <c r="T19" s="50">
        <v>4</v>
      </c>
      <c r="U19" s="51">
        <f t="shared" si="3"/>
        <v>57.14285714285714</v>
      </c>
      <c r="V19" s="49">
        <v>14</v>
      </c>
      <c r="W19" s="50">
        <v>7</v>
      </c>
      <c r="X19" s="51">
        <f t="shared" si="4"/>
        <v>50</v>
      </c>
      <c r="Y19" s="49">
        <v>18</v>
      </c>
      <c r="Z19" s="50">
        <v>7</v>
      </c>
      <c r="AA19" s="51">
        <f t="shared" si="7"/>
        <v>38.88888888888889</v>
      </c>
      <c r="AB19" s="49">
        <v>7</v>
      </c>
      <c r="AC19" s="50">
        <v>3</v>
      </c>
      <c r="AD19" s="52">
        <f t="shared" si="6"/>
        <v>42.857142857142854</v>
      </c>
      <c r="AE19" s="49">
        <v>19</v>
      </c>
      <c r="AF19" s="50">
        <v>7</v>
      </c>
      <c r="AG19" s="51">
        <f t="shared" si="1"/>
        <v>36.84210526315789</v>
      </c>
      <c r="AH19" s="53" t="s">
        <v>41</v>
      </c>
      <c r="AI19" s="53" t="s">
        <v>41</v>
      </c>
      <c r="AJ19" s="53" t="s">
        <v>41</v>
      </c>
      <c r="AK19" s="53" t="s">
        <v>41</v>
      </c>
      <c r="AL19" s="53" t="s">
        <v>41</v>
      </c>
      <c r="AM19" s="84" t="s">
        <v>41</v>
      </c>
      <c r="AN19" s="37"/>
      <c r="AO19" s="1" t="s">
        <v>9</v>
      </c>
      <c r="AP19" s="3"/>
    </row>
    <row r="20" spans="1:42" s="29" customFormat="1" ht="13.5" customHeight="1">
      <c r="A20" s="41"/>
      <c r="B20" s="10" t="s">
        <v>10</v>
      </c>
      <c r="C20" s="10"/>
      <c r="D20" s="47">
        <v>14</v>
      </c>
      <c r="E20" s="48">
        <v>13</v>
      </c>
      <c r="F20" s="157">
        <v>664</v>
      </c>
      <c r="G20" s="158"/>
      <c r="H20" s="157">
        <v>192</v>
      </c>
      <c r="I20" s="158"/>
      <c r="J20" s="127">
        <f t="shared" si="0"/>
        <v>28.915662650602407</v>
      </c>
      <c r="K20" s="128"/>
      <c r="L20" s="129">
        <v>39234</v>
      </c>
      <c r="M20" s="130"/>
      <c r="N20" s="130"/>
      <c r="O20" s="131"/>
      <c r="P20" s="40">
        <v>65</v>
      </c>
      <c r="Q20" s="39">
        <v>1</v>
      </c>
      <c r="R20" s="42">
        <f t="shared" si="2"/>
        <v>1.5384615384615385</v>
      </c>
      <c r="S20" s="38">
        <v>12</v>
      </c>
      <c r="T20" s="77">
        <v>7</v>
      </c>
      <c r="U20" s="42">
        <f t="shared" si="3"/>
        <v>58.333333333333336</v>
      </c>
      <c r="V20" s="78">
        <v>20</v>
      </c>
      <c r="W20" s="77">
        <v>3</v>
      </c>
      <c r="X20" s="42">
        <f t="shared" si="4"/>
        <v>15</v>
      </c>
      <c r="Y20" s="78">
        <v>26</v>
      </c>
      <c r="Z20" s="77">
        <v>11</v>
      </c>
      <c r="AA20" s="42">
        <f t="shared" si="7"/>
        <v>42.30769230769231</v>
      </c>
      <c r="AB20" s="43" t="s">
        <v>41</v>
      </c>
      <c r="AC20" s="43" t="s">
        <v>41</v>
      </c>
      <c r="AD20" s="44" t="s">
        <v>41</v>
      </c>
      <c r="AE20" s="78">
        <v>17</v>
      </c>
      <c r="AF20" s="77">
        <v>2</v>
      </c>
      <c r="AG20" s="42">
        <f>AF20/AE20*100</f>
        <v>11.76470588235294</v>
      </c>
      <c r="AH20" s="43" t="s">
        <v>41</v>
      </c>
      <c r="AI20" s="43" t="s">
        <v>41</v>
      </c>
      <c r="AJ20" s="43" t="s">
        <v>41</v>
      </c>
      <c r="AK20" s="43" t="s">
        <v>41</v>
      </c>
      <c r="AL20" s="43" t="s">
        <v>41</v>
      </c>
      <c r="AM20" s="84" t="s">
        <v>41</v>
      </c>
      <c r="AN20" s="45"/>
      <c r="AO20" s="10" t="s">
        <v>10</v>
      </c>
      <c r="AP20" s="46"/>
    </row>
    <row r="21" spans="1:42" s="29" customFormat="1" ht="13.5" customHeight="1" thickBot="1">
      <c r="A21" s="36"/>
      <c r="B21" s="1" t="s">
        <v>11</v>
      </c>
      <c r="C21" s="1"/>
      <c r="D21" s="87">
        <v>18</v>
      </c>
      <c r="E21" s="88">
        <v>17</v>
      </c>
      <c r="F21" s="159">
        <v>742</v>
      </c>
      <c r="G21" s="160"/>
      <c r="H21" s="159">
        <v>207</v>
      </c>
      <c r="I21" s="160"/>
      <c r="J21" s="151">
        <f t="shared" si="0"/>
        <v>27.897574123989216</v>
      </c>
      <c r="K21" s="152"/>
      <c r="L21" s="133">
        <v>39234</v>
      </c>
      <c r="M21" s="134"/>
      <c r="N21" s="134"/>
      <c r="O21" s="135"/>
      <c r="P21" s="91">
        <v>61</v>
      </c>
      <c r="Q21" s="92">
        <v>2</v>
      </c>
      <c r="R21" s="93">
        <f t="shared" si="2"/>
        <v>3.278688524590164</v>
      </c>
      <c r="S21" s="94">
        <v>14</v>
      </c>
      <c r="T21" s="92">
        <v>6</v>
      </c>
      <c r="U21" s="93">
        <f t="shared" si="3"/>
        <v>42.857142857142854</v>
      </c>
      <c r="V21" s="94">
        <v>23</v>
      </c>
      <c r="W21" s="92">
        <v>7</v>
      </c>
      <c r="X21" s="93">
        <f t="shared" si="4"/>
        <v>30.434782608695656</v>
      </c>
      <c r="Y21" s="94">
        <v>43</v>
      </c>
      <c r="Z21" s="92">
        <v>15</v>
      </c>
      <c r="AA21" s="93">
        <f t="shared" si="7"/>
        <v>34.883720930232556</v>
      </c>
      <c r="AB21" s="94">
        <v>7</v>
      </c>
      <c r="AC21" s="92">
        <v>3</v>
      </c>
      <c r="AD21" s="95">
        <f>AC21/AB21*100</f>
        <v>42.857142857142854</v>
      </c>
      <c r="AE21" s="94">
        <v>16</v>
      </c>
      <c r="AF21" s="92">
        <v>7</v>
      </c>
      <c r="AG21" s="93">
        <f>AF21/AE21*100</f>
        <v>43.75</v>
      </c>
      <c r="AH21" s="94">
        <v>10</v>
      </c>
      <c r="AI21" s="92">
        <v>1</v>
      </c>
      <c r="AJ21" s="93">
        <f>AI21/AH21*100</f>
        <v>10</v>
      </c>
      <c r="AK21" s="96" t="s">
        <v>41</v>
      </c>
      <c r="AL21" s="96" t="s">
        <v>41</v>
      </c>
      <c r="AM21" s="97" t="s">
        <v>41</v>
      </c>
      <c r="AN21" s="37"/>
      <c r="AO21" s="1" t="s">
        <v>11</v>
      </c>
      <c r="AP21" s="3"/>
    </row>
    <row r="22" spans="1:42" s="29" customFormat="1" ht="21" customHeight="1" thickBot="1">
      <c r="A22" s="54"/>
      <c r="B22" s="55" t="s">
        <v>12</v>
      </c>
      <c r="C22" s="55"/>
      <c r="D22" s="85">
        <f>SUM(D5:D21)</f>
        <v>282</v>
      </c>
      <c r="E22" s="86">
        <f>SUM(E5:E21)</f>
        <v>269</v>
      </c>
      <c r="F22" s="155">
        <f>SUM(F5:G21)</f>
        <v>13932</v>
      </c>
      <c r="G22" s="156"/>
      <c r="H22" s="155">
        <f>SUM(H5:I21)</f>
        <v>3945</v>
      </c>
      <c r="I22" s="156"/>
      <c r="J22" s="153">
        <f>H22/F22*100</f>
        <v>28.316106804478895</v>
      </c>
      <c r="K22" s="154"/>
      <c r="L22" s="101"/>
      <c r="M22" s="125"/>
      <c r="N22" s="125"/>
      <c r="O22" s="126"/>
      <c r="P22" s="59">
        <f>SUM(P5:P21)</f>
        <v>1003</v>
      </c>
      <c r="Q22" s="57">
        <f>SUM(Q5:Q21)</f>
        <v>42</v>
      </c>
      <c r="R22" s="58">
        <f>Q22/P22*100</f>
        <v>4.187437686939183</v>
      </c>
      <c r="S22" s="56">
        <f>SUM(S5:S21)</f>
        <v>354</v>
      </c>
      <c r="T22" s="57">
        <f>SUM(T5:T21)</f>
        <v>116</v>
      </c>
      <c r="U22" s="58">
        <f>T22/S22*100</f>
        <v>32.7683615819209</v>
      </c>
      <c r="V22" s="56">
        <f>SUM(V5:V21)</f>
        <v>350</v>
      </c>
      <c r="W22" s="57">
        <f>SUM(W5:W21)</f>
        <v>91</v>
      </c>
      <c r="X22" s="58">
        <f>W22/V22*100</f>
        <v>26</v>
      </c>
      <c r="Y22" s="56">
        <f>SUM(Y5:Y21)</f>
        <v>621</v>
      </c>
      <c r="Z22" s="57">
        <f>SUM(Z5:Z21)</f>
        <v>198</v>
      </c>
      <c r="AA22" s="58">
        <f>Z22/Y22*100</f>
        <v>31.88405797101449</v>
      </c>
      <c r="AB22" s="56">
        <f>SUM(AB5:AB21)</f>
        <v>112</v>
      </c>
      <c r="AC22" s="57">
        <f>SUM(AC5:AC21)</f>
        <v>45</v>
      </c>
      <c r="AD22" s="60">
        <f>AC22/AB22*100</f>
        <v>40.17857142857143</v>
      </c>
      <c r="AE22" s="56">
        <f>SUM(AE5:AE21)</f>
        <v>310</v>
      </c>
      <c r="AF22" s="57">
        <f>SUM(AF5:AF21)</f>
        <v>100</v>
      </c>
      <c r="AG22" s="58">
        <f>AF22/AE22*100</f>
        <v>32.25806451612903</v>
      </c>
      <c r="AH22" s="56">
        <f>SUM(AH5:AH21)</f>
        <v>116</v>
      </c>
      <c r="AI22" s="57">
        <f>SUM(AI5:AI21)</f>
        <v>15</v>
      </c>
      <c r="AJ22" s="58">
        <f>AI22/AH22*100</f>
        <v>12.931034482758621</v>
      </c>
      <c r="AK22" s="56">
        <f>SUM(AK5:AK21)</f>
        <v>38</v>
      </c>
      <c r="AL22" s="57">
        <f>SUM(AL5:AL21)</f>
        <v>9</v>
      </c>
      <c r="AM22" s="70">
        <f>AL22/AK22*100</f>
        <v>23.684210526315788</v>
      </c>
      <c r="AN22" s="61"/>
      <c r="AO22" s="55" t="s">
        <v>12</v>
      </c>
      <c r="AP22" s="62"/>
    </row>
    <row r="23" spans="1:42" s="69" customFormat="1" ht="36.75" customHeight="1" thickBot="1">
      <c r="A23" s="63"/>
      <c r="B23" s="63"/>
      <c r="C23" s="63"/>
      <c r="D23" s="64"/>
      <c r="E23" s="65"/>
      <c r="F23" s="66"/>
      <c r="G23" s="66"/>
      <c r="H23" s="67"/>
      <c r="I23" s="68"/>
      <c r="J23" s="68"/>
      <c r="K23" s="68"/>
      <c r="L23" s="68"/>
      <c r="M23" s="68"/>
      <c r="N23" s="68"/>
      <c r="O23" s="66"/>
      <c r="P23" s="68"/>
      <c r="Q23" s="68"/>
      <c r="R23" s="66"/>
      <c r="S23" s="66"/>
      <c r="T23" s="67"/>
      <c r="U23" s="66"/>
      <c r="V23" s="66"/>
      <c r="W23" s="67"/>
      <c r="X23" s="66"/>
      <c r="Y23" s="66"/>
      <c r="Z23" s="67"/>
      <c r="AA23" s="66"/>
      <c r="AB23" s="66"/>
      <c r="AC23" s="67"/>
      <c r="AD23" s="66"/>
      <c r="AE23" s="63"/>
      <c r="AF23" s="63"/>
      <c r="AG23" s="66"/>
      <c r="AH23" s="66"/>
      <c r="AI23" s="67"/>
      <c r="AJ23" s="66"/>
      <c r="AK23" s="66"/>
      <c r="AL23" s="67"/>
      <c r="AM23" s="66"/>
      <c r="AN23" s="5"/>
      <c r="AO23" s="6"/>
      <c r="AP23" s="2"/>
    </row>
    <row r="24" spans="1:43" s="12" customFormat="1" ht="39.75" customHeight="1">
      <c r="A24" s="116"/>
      <c r="B24" s="110" t="s">
        <v>50</v>
      </c>
      <c r="C24" s="14"/>
      <c r="D24" s="119" t="s">
        <v>22</v>
      </c>
      <c r="E24" s="120"/>
      <c r="F24" s="121"/>
      <c r="G24" s="119" t="s">
        <v>44</v>
      </c>
      <c r="H24" s="120"/>
      <c r="I24" s="121"/>
      <c r="J24" s="119" t="s">
        <v>27</v>
      </c>
      <c r="K24" s="120"/>
      <c r="L24" s="121"/>
      <c r="M24" s="119" t="s">
        <v>21</v>
      </c>
      <c r="N24" s="120"/>
      <c r="O24" s="121"/>
      <c r="P24" s="119" t="s">
        <v>28</v>
      </c>
      <c r="Q24" s="120"/>
      <c r="R24" s="121"/>
      <c r="S24" s="119" t="s">
        <v>20</v>
      </c>
      <c r="T24" s="120"/>
      <c r="U24" s="121"/>
      <c r="V24" s="119" t="s">
        <v>36</v>
      </c>
      <c r="W24" s="120"/>
      <c r="X24" s="121"/>
      <c r="Y24" s="119" t="s">
        <v>43</v>
      </c>
      <c r="Z24" s="120"/>
      <c r="AA24" s="121"/>
      <c r="AB24" s="119" t="s">
        <v>46</v>
      </c>
      <c r="AC24" s="120"/>
      <c r="AD24" s="121"/>
      <c r="AE24" s="119" t="s">
        <v>37</v>
      </c>
      <c r="AF24" s="120"/>
      <c r="AG24" s="121"/>
      <c r="AH24" s="119" t="s">
        <v>45</v>
      </c>
      <c r="AI24" s="120"/>
      <c r="AJ24" s="121"/>
      <c r="AK24" s="119" t="s">
        <v>35</v>
      </c>
      <c r="AL24" s="120"/>
      <c r="AM24" s="121"/>
      <c r="AN24" s="113"/>
      <c r="AO24" s="110" t="s">
        <v>51</v>
      </c>
      <c r="AP24" s="15"/>
      <c r="AQ24" s="4"/>
    </row>
    <row r="25" spans="1:43" s="12" customFormat="1" ht="46.5" customHeight="1">
      <c r="A25" s="117"/>
      <c r="B25" s="111"/>
      <c r="C25" s="4"/>
      <c r="D25" s="108" t="s">
        <v>30</v>
      </c>
      <c r="E25" s="168" t="s">
        <v>55</v>
      </c>
      <c r="F25" s="106" t="s">
        <v>31</v>
      </c>
      <c r="G25" s="108" t="s">
        <v>30</v>
      </c>
      <c r="H25" s="168" t="s">
        <v>55</v>
      </c>
      <c r="I25" s="106" t="s">
        <v>31</v>
      </c>
      <c r="J25" s="108" t="s">
        <v>30</v>
      </c>
      <c r="K25" s="168" t="s">
        <v>55</v>
      </c>
      <c r="L25" s="106" t="s">
        <v>31</v>
      </c>
      <c r="M25" s="108" t="s">
        <v>30</v>
      </c>
      <c r="N25" s="168" t="s">
        <v>55</v>
      </c>
      <c r="O25" s="106" t="s">
        <v>31</v>
      </c>
      <c r="P25" s="108" t="s">
        <v>30</v>
      </c>
      <c r="Q25" s="168" t="s">
        <v>55</v>
      </c>
      <c r="R25" s="106" t="s">
        <v>31</v>
      </c>
      <c r="S25" s="108" t="s">
        <v>30</v>
      </c>
      <c r="T25" s="168" t="s">
        <v>55</v>
      </c>
      <c r="U25" s="106" t="s">
        <v>31</v>
      </c>
      <c r="V25" s="108" t="s">
        <v>30</v>
      </c>
      <c r="W25" s="168" t="s">
        <v>55</v>
      </c>
      <c r="X25" s="106" t="s">
        <v>31</v>
      </c>
      <c r="Y25" s="108" t="s">
        <v>30</v>
      </c>
      <c r="Z25" s="168" t="s">
        <v>55</v>
      </c>
      <c r="AA25" s="106" t="s">
        <v>31</v>
      </c>
      <c r="AB25" s="108" t="s">
        <v>30</v>
      </c>
      <c r="AC25" s="168" t="s">
        <v>55</v>
      </c>
      <c r="AD25" s="106" t="s">
        <v>31</v>
      </c>
      <c r="AE25" s="108" t="s">
        <v>30</v>
      </c>
      <c r="AF25" s="168" t="s">
        <v>55</v>
      </c>
      <c r="AG25" s="106" t="s">
        <v>31</v>
      </c>
      <c r="AH25" s="108" t="s">
        <v>30</v>
      </c>
      <c r="AI25" s="168" t="s">
        <v>55</v>
      </c>
      <c r="AJ25" s="106" t="s">
        <v>31</v>
      </c>
      <c r="AK25" s="108" t="s">
        <v>30</v>
      </c>
      <c r="AL25" s="168" t="s">
        <v>55</v>
      </c>
      <c r="AM25" s="104" t="s">
        <v>31</v>
      </c>
      <c r="AN25" s="114"/>
      <c r="AO25" s="111"/>
      <c r="AP25" s="16"/>
      <c r="AQ25" s="4"/>
    </row>
    <row r="26" spans="1:43" ht="24" customHeight="1" thickBot="1">
      <c r="A26" s="118"/>
      <c r="B26" s="112"/>
      <c r="C26" s="17"/>
      <c r="D26" s="109"/>
      <c r="E26" s="169"/>
      <c r="F26" s="107"/>
      <c r="G26" s="109"/>
      <c r="H26" s="169"/>
      <c r="I26" s="107"/>
      <c r="J26" s="109"/>
      <c r="K26" s="169"/>
      <c r="L26" s="107"/>
      <c r="M26" s="109"/>
      <c r="N26" s="169"/>
      <c r="O26" s="107"/>
      <c r="P26" s="109"/>
      <c r="Q26" s="169"/>
      <c r="R26" s="107"/>
      <c r="S26" s="109"/>
      <c r="T26" s="169"/>
      <c r="U26" s="107"/>
      <c r="V26" s="109"/>
      <c r="W26" s="169"/>
      <c r="X26" s="107"/>
      <c r="Y26" s="109"/>
      <c r="Z26" s="169"/>
      <c r="AA26" s="107"/>
      <c r="AB26" s="109"/>
      <c r="AC26" s="169"/>
      <c r="AD26" s="107"/>
      <c r="AE26" s="109"/>
      <c r="AF26" s="169"/>
      <c r="AG26" s="107"/>
      <c r="AH26" s="109"/>
      <c r="AI26" s="169"/>
      <c r="AJ26" s="107"/>
      <c r="AK26" s="109"/>
      <c r="AL26" s="169"/>
      <c r="AM26" s="105"/>
      <c r="AN26" s="115"/>
      <c r="AO26" s="112"/>
      <c r="AP26" s="18"/>
      <c r="AQ26" s="4"/>
    </row>
    <row r="27" spans="1:43" s="29" customFormat="1" ht="13.5" customHeight="1" thickTop="1">
      <c r="A27" s="20"/>
      <c r="B27" s="2" t="s">
        <v>0</v>
      </c>
      <c r="C27" s="2"/>
      <c r="D27" s="26" t="s">
        <v>49</v>
      </c>
      <c r="E27" s="26" t="s">
        <v>49</v>
      </c>
      <c r="F27" s="26" t="s">
        <v>49</v>
      </c>
      <c r="G27" s="21">
        <v>46</v>
      </c>
      <c r="H27" s="22">
        <v>6</v>
      </c>
      <c r="I27" s="23">
        <f>H27/G27*100</f>
        <v>13.043478260869565</v>
      </c>
      <c r="J27" s="21">
        <v>5</v>
      </c>
      <c r="K27" s="22">
        <v>2</v>
      </c>
      <c r="L27" s="23">
        <f>K27/J27*100</f>
        <v>40</v>
      </c>
      <c r="M27" s="21">
        <v>7</v>
      </c>
      <c r="N27" s="22">
        <v>2</v>
      </c>
      <c r="O27" s="23">
        <f>N27/M27*100</f>
        <v>28.57142857142857</v>
      </c>
      <c r="P27" s="21">
        <v>358</v>
      </c>
      <c r="Q27" s="22">
        <v>109</v>
      </c>
      <c r="R27" s="23">
        <f>Q27/P27*100</f>
        <v>30.446927374301673</v>
      </c>
      <c r="S27" s="21">
        <v>11</v>
      </c>
      <c r="T27" s="22">
        <v>4</v>
      </c>
      <c r="U27" s="23">
        <f>T27/S27*100</f>
        <v>36.36363636363637</v>
      </c>
      <c r="V27" s="21">
        <v>61</v>
      </c>
      <c r="W27" s="22">
        <v>4</v>
      </c>
      <c r="X27" s="23">
        <f aca="true" t="shared" si="8" ref="X27:X32">W27/V27*100</f>
        <v>6.557377049180328</v>
      </c>
      <c r="Y27" s="21">
        <v>5</v>
      </c>
      <c r="Z27" s="22">
        <v>2</v>
      </c>
      <c r="AA27" s="23">
        <f>Z27/Y27*100</f>
        <v>40</v>
      </c>
      <c r="AB27" s="21">
        <v>7</v>
      </c>
      <c r="AC27" s="22">
        <v>2</v>
      </c>
      <c r="AD27" s="23">
        <f>AC27/AB27*100</f>
        <v>28.57142857142857</v>
      </c>
      <c r="AE27" s="21">
        <v>24</v>
      </c>
      <c r="AF27" s="22">
        <v>9</v>
      </c>
      <c r="AG27" s="23">
        <f>AF27/AE27*100</f>
        <v>37.5</v>
      </c>
      <c r="AH27" s="26" t="s">
        <v>49</v>
      </c>
      <c r="AI27" s="26" t="s">
        <v>49</v>
      </c>
      <c r="AJ27" s="26" t="s">
        <v>49</v>
      </c>
      <c r="AK27" s="21">
        <v>50</v>
      </c>
      <c r="AL27" s="22">
        <v>20</v>
      </c>
      <c r="AM27" s="23">
        <f>AL27/AK27*100</f>
        <v>40</v>
      </c>
      <c r="AN27" s="27"/>
      <c r="AO27" s="2" t="s">
        <v>0</v>
      </c>
      <c r="AP27" s="28"/>
      <c r="AQ27" s="2"/>
    </row>
    <row r="28" spans="1:43" s="29" customFormat="1" ht="13.5" customHeight="1">
      <c r="A28" s="30"/>
      <c r="B28" s="8" t="s">
        <v>1</v>
      </c>
      <c r="C28" s="8"/>
      <c r="D28" s="26" t="s">
        <v>49</v>
      </c>
      <c r="E28" s="26" t="s">
        <v>49</v>
      </c>
      <c r="F28" s="26" t="s">
        <v>49</v>
      </c>
      <c r="G28" s="31">
        <v>34</v>
      </c>
      <c r="H28" s="32">
        <v>1</v>
      </c>
      <c r="I28" s="23">
        <f aca="true" t="shared" si="9" ref="I28:I43">H28/G28*100</f>
        <v>2.941176470588235</v>
      </c>
      <c r="J28" s="31">
        <v>7</v>
      </c>
      <c r="K28" s="32">
        <v>1</v>
      </c>
      <c r="L28" s="23">
        <f aca="true" t="shared" si="10" ref="L28:L43">K28/J28*100</f>
        <v>14.285714285714285</v>
      </c>
      <c r="M28" s="31">
        <v>7</v>
      </c>
      <c r="N28" s="32">
        <v>1</v>
      </c>
      <c r="O28" s="23">
        <f aca="true" t="shared" si="11" ref="O28:O43">N28/M28*100</f>
        <v>14.285714285714285</v>
      </c>
      <c r="P28" s="31">
        <v>269</v>
      </c>
      <c r="Q28" s="32">
        <v>84</v>
      </c>
      <c r="R28" s="23">
        <f aca="true" t="shared" si="12" ref="R28:R43">Q28/P28*100</f>
        <v>31.226765799256505</v>
      </c>
      <c r="S28" s="31">
        <v>15</v>
      </c>
      <c r="T28" s="32">
        <v>4</v>
      </c>
      <c r="U28" s="23">
        <f aca="true" t="shared" si="13" ref="U28:U34">T28/S28*100</f>
        <v>26.666666666666668</v>
      </c>
      <c r="V28" s="31">
        <v>70</v>
      </c>
      <c r="W28" s="32">
        <v>3</v>
      </c>
      <c r="X28" s="23">
        <f t="shared" si="8"/>
        <v>4.285714285714286</v>
      </c>
      <c r="Y28" s="26" t="s">
        <v>49</v>
      </c>
      <c r="Z28" s="26" t="s">
        <v>49</v>
      </c>
      <c r="AA28" s="26" t="s">
        <v>49</v>
      </c>
      <c r="AB28" s="31">
        <v>12</v>
      </c>
      <c r="AC28" s="32">
        <v>2</v>
      </c>
      <c r="AD28" s="23">
        <f aca="true" t="shared" si="14" ref="AD28:AD43">AC28/AB28*100</f>
        <v>16.666666666666664</v>
      </c>
      <c r="AE28" s="31">
        <v>20</v>
      </c>
      <c r="AF28" s="32">
        <v>3</v>
      </c>
      <c r="AG28" s="23">
        <f aca="true" t="shared" si="15" ref="AG28:AG43">AF28/AE28*100</f>
        <v>15</v>
      </c>
      <c r="AH28" s="26" t="s">
        <v>49</v>
      </c>
      <c r="AI28" s="26" t="s">
        <v>49</v>
      </c>
      <c r="AJ28" s="26" t="s">
        <v>49</v>
      </c>
      <c r="AK28" s="31">
        <v>46</v>
      </c>
      <c r="AL28" s="32">
        <v>9</v>
      </c>
      <c r="AM28" s="23">
        <f aca="true" t="shared" si="16" ref="AM28:AM43">AL28/AK28*100</f>
        <v>19.565217391304348</v>
      </c>
      <c r="AN28" s="34"/>
      <c r="AO28" s="8" t="s">
        <v>1</v>
      </c>
      <c r="AP28" s="35"/>
      <c r="AQ28" s="2"/>
    </row>
    <row r="29" spans="1:43" s="29" customFormat="1" ht="13.5" customHeight="1">
      <c r="A29" s="36"/>
      <c r="B29" s="1" t="s">
        <v>16</v>
      </c>
      <c r="C29" s="1"/>
      <c r="D29" s="26" t="s">
        <v>38</v>
      </c>
      <c r="E29" s="26" t="s">
        <v>38</v>
      </c>
      <c r="F29" s="26" t="s">
        <v>38</v>
      </c>
      <c r="G29" s="31">
        <v>130</v>
      </c>
      <c r="H29" s="32">
        <v>3</v>
      </c>
      <c r="I29" s="23">
        <f t="shared" si="9"/>
        <v>2.307692307692308</v>
      </c>
      <c r="J29" s="31">
        <v>7</v>
      </c>
      <c r="K29" s="32">
        <v>0</v>
      </c>
      <c r="L29" s="23">
        <f t="shared" si="10"/>
        <v>0</v>
      </c>
      <c r="M29" s="31">
        <v>7</v>
      </c>
      <c r="N29" s="32">
        <v>3</v>
      </c>
      <c r="O29" s="23">
        <f t="shared" si="11"/>
        <v>42.857142857142854</v>
      </c>
      <c r="P29" s="31">
        <v>295</v>
      </c>
      <c r="Q29" s="32">
        <v>113</v>
      </c>
      <c r="R29" s="23">
        <f t="shared" si="12"/>
        <v>38.30508474576271</v>
      </c>
      <c r="S29" s="31">
        <v>11</v>
      </c>
      <c r="T29" s="32">
        <v>2</v>
      </c>
      <c r="U29" s="23">
        <f t="shared" si="13"/>
        <v>18.181818181818183</v>
      </c>
      <c r="V29" s="31">
        <v>35</v>
      </c>
      <c r="W29" s="32">
        <v>3</v>
      </c>
      <c r="X29" s="23">
        <f t="shared" si="8"/>
        <v>8.571428571428571</v>
      </c>
      <c r="Y29" s="26" t="s">
        <v>38</v>
      </c>
      <c r="Z29" s="26" t="s">
        <v>38</v>
      </c>
      <c r="AA29" s="26" t="s">
        <v>38</v>
      </c>
      <c r="AB29" s="31">
        <v>4</v>
      </c>
      <c r="AC29" s="32">
        <v>1</v>
      </c>
      <c r="AD29" s="23">
        <f t="shared" si="14"/>
        <v>25</v>
      </c>
      <c r="AE29" s="31">
        <v>23</v>
      </c>
      <c r="AF29" s="32">
        <v>9</v>
      </c>
      <c r="AG29" s="23">
        <f t="shared" si="15"/>
        <v>39.130434782608695</v>
      </c>
      <c r="AH29" s="31">
        <v>7</v>
      </c>
      <c r="AI29" s="32">
        <v>4</v>
      </c>
      <c r="AJ29" s="23">
        <f>AI29/AH29*100</f>
        <v>57.14285714285714</v>
      </c>
      <c r="AK29" s="31">
        <v>40</v>
      </c>
      <c r="AL29" s="32">
        <v>23</v>
      </c>
      <c r="AM29" s="23">
        <f t="shared" si="16"/>
        <v>57.49999999999999</v>
      </c>
      <c r="AN29" s="37"/>
      <c r="AO29" s="9" t="s">
        <v>16</v>
      </c>
      <c r="AP29" s="3"/>
      <c r="AQ29" s="2"/>
    </row>
    <row r="30" spans="1:43" s="29" customFormat="1" ht="13.5" customHeight="1">
      <c r="A30" s="36"/>
      <c r="B30" s="1" t="s">
        <v>2</v>
      </c>
      <c r="C30" s="1"/>
      <c r="D30" s="26" t="s">
        <v>38</v>
      </c>
      <c r="E30" s="26" t="s">
        <v>38</v>
      </c>
      <c r="F30" s="26" t="s">
        <v>38</v>
      </c>
      <c r="G30" s="31">
        <v>43</v>
      </c>
      <c r="H30" s="32">
        <v>1</v>
      </c>
      <c r="I30" s="23">
        <f t="shared" si="9"/>
        <v>2.3255813953488373</v>
      </c>
      <c r="J30" s="31">
        <v>7</v>
      </c>
      <c r="K30" s="32">
        <v>3</v>
      </c>
      <c r="L30" s="23">
        <f t="shared" si="10"/>
        <v>42.857142857142854</v>
      </c>
      <c r="M30" s="31">
        <v>7</v>
      </c>
      <c r="N30" s="32">
        <v>3</v>
      </c>
      <c r="O30" s="23">
        <f t="shared" si="11"/>
        <v>42.857142857142854</v>
      </c>
      <c r="P30" s="31">
        <v>168</v>
      </c>
      <c r="Q30" s="32">
        <v>40</v>
      </c>
      <c r="R30" s="23">
        <f t="shared" si="12"/>
        <v>23.809523809523807</v>
      </c>
      <c r="S30" s="31">
        <v>15</v>
      </c>
      <c r="T30" s="32">
        <v>5</v>
      </c>
      <c r="U30" s="23">
        <f t="shared" si="13"/>
        <v>33.33333333333333</v>
      </c>
      <c r="V30" s="31">
        <v>43</v>
      </c>
      <c r="W30" s="32">
        <v>3</v>
      </c>
      <c r="X30" s="23">
        <f t="shared" si="8"/>
        <v>6.976744186046512</v>
      </c>
      <c r="Y30" s="26" t="s">
        <v>38</v>
      </c>
      <c r="Z30" s="26" t="s">
        <v>38</v>
      </c>
      <c r="AA30" s="26" t="s">
        <v>38</v>
      </c>
      <c r="AB30" s="31">
        <v>7</v>
      </c>
      <c r="AC30" s="32">
        <v>2</v>
      </c>
      <c r="AD30" s="23">
        <f t="shared" si="14"/>
        <v>28.57142857142857</v>
      </c>
      <c r="AE30" s="31">
        <v>23</v>
      </c>
      <c r="AF30" s="32">
        <v>4</v>
      </c>
      <c r="AG30" s="23">
        <f t="shared" si="15"/>
        <v>17.391304347826086</v>
      </c>
      <c r="AH30" s="31">
        <v>9</v>
      </c>
      <c r="AI30" s="32">
        <v>2</v>
      </c>
      <c r="AJ30" s="23">
        <f>AI30/AH30*100</f>
        <v>22.22222222222222</v>
      </c>
      <c r="AK30" s="31">
        <v>30</v>
      </c>
      <c r="AL30" s="32">
        <v>8</v>
      </c>
      <c r="AM30" s="23">
        <f t="shared" si="16"/>
        <v>26.666666666666668</v>
      </c>
      <c r="AN30" s="37"/>
      <c r="AO30" s="1" t="s">
        <v>2</v>
      </c>
      <c r="AP30" s="3"/>
      <c r="AQ30" s="2"/>
    </row>
    <row r="31" spans="1:43" s="29" customFormat="1" ht="13.5" customHeight="1">
      <c r="A31" s="36"/>
      <c r="B31" s="1" t="s">
        <v>3</v>
      </c>
      <c r="C31" s="1"/>
      <c r="D31" s="32">
        <v>30</v>
      </c>
      <c r="E31" s="32">
        <v>4</v>
      </c>
      <c r="F31" s="23">
        <f>E31/D31*100</f>
        <v>13.333333333333334</v>
      </c>
      <c r="G31" s="31">
        <v>20</v>
      </c>
      <c r="H31" s="32">
        <v>3</v>
      </c>
      <c r="I31" s="23">
        <f t="shared" si="9"/>
        <v>15</v>
      </c>
      <c r="J31" s="31">
        <v>7</v>
      </c>
      <c r="K31" s="32">
        <v>3</v>
      </c>
      <c r="L31" s="23">
        <f t="shared" si="10"/>
        <v>42.857142857142854</v>
      </c>
      <c r="M31" s="31">
        <v>7</v>
      </c>
      <c r="N31" s="32">
        <v>2</v>
      </c>
      <c r="O31" s="23">
        <f t="shared" si="11"/>
        <v>28.57142857142857</v>
      </c>
      <c r="P31" s="31">
        <v>666</v>
      </c>
      <c r="Q31" s="32">
        <v>261</v>
      </c>
      <c r="R31" s="23">
        <f t="shared" si="12"/>
        <v>39.189189189189186</v>
      </c>
      <c r="S31" s="31">
        <v>16</v>
      </c>
      <c r="T31" s="32">
        <v>5</v>
      </c>
      <c r="U31" s="23">
        <f t="shared" si="13"/>
        <v>31.25</v>
      </c>
      <c r="V31" s="31">
        <v>53</v>
      </c>
      <c r="W31" s="32">
        <v>1</v>
      </c>
      <c r="X31" s="23">
        <f t="shared" si="8"/>
        <v>1.8867924528301887</v>
      </c>
      <c r="Y31" s="31">
        <v>5</v>
      </c>
      <c r="Z31" s="32">
        <v>1</v>
      </c>
      <c r="AA31" s="23">
        <f>Z31/Y31*100</f>
        <v>20</v>
      </c>
      <c r="AB31" s="31">
        <v>24</v>
      </c>
      <c r="AC31" s="32">
        <v>8</v>
      </c>
      <c r="AD31" s="23">
        <f t="shared" si="14"/>
        <v>33.33333333333333</v>
      </c>
      <c r="AE31" s="31">
        <v>26</v>
      </c>
      <c r="AF31" s="32">
        <v>8</v>
      </c>
      <c r="AG31" s="23">
        <f t="shared" si="15"/>
        <v>30.76923076923077</v>
      </c>
      <c r="AH31" s="31">
        <v>11</v>
      </c>
      <c r="AI31" s="32">
        <v>2</v>
      </c>
      <c r="AJ31" s="23">
        <f>AI31/AH31*100</f>
        <v>18.181818181818183</v>
      </c>
      <c r="AK31" s="31">
        <v>118</v>
      </c>
      <c r="AL31" s="32">
        <v>42</v>
      </c>
      <c r="AM31" s="23">
        <f t="shared" si="16"/>
        <v>35.59322033898305</v>
      </c>
      <c r="AN31" s="37"/>
      <c r="AO31" s="1" t="s">
        <v>3</v>
      </c>
      <c r="AP31" s="3"/>
      <c r="AQ31" s="2"/>
    </row>
    <row r="32" spans="1:43" s="29" customFormat="1" ht="13.5" customHeight="1">
      <c r="A32" s="36"/>
      <c r="B32" s="1" t="s">
        <v>4</v>
      </c>
      <c r="C32" s="1"/>
      <c r="D32" s="32">
        <v>26</v>
      </c>
      <c r="E32" s="32">
        <v>1</v>
      </c>
      <c r="F32" s="23">
        <f>E32/D32*100</f>
        <v>3.8461538461538463</v>
      </c>
      <c r="G32" s="31">
        <v>10</v>
      </c>
      <c r="H32" s="32">
        <v>0</v>
      </c>
      <c r="I32" s="23">
        <f t="shared" si="9"/>
        <v>0</v>
      </c>
      <c r="J32" s="31">
        <v>7</v>
      </c>
      <c r="K32" s="32">
        <v>3</v>
      </c>
      <c r="L32" s="23">
        <f t="shared" si="10"/>
        <v>42.857142857142854</v>
      </c>
      <c r="M32" s="31">
        <v>7</v>
      </c>
      <c r="N32" s="32">
        <v>3</v>
      </c>
      <c r="O32" s="23">
        <f t="shared" si="11"/>
        <v>42.857142857142854</v>
      </c>
      <c r="P32" s="31">
        <v>235</v>
      </c>
      <c r="Q32" s="32">
        <v>115</v>
      </c>
      <c r="R32" s="23">
        <f t="shared" si="12"/>
        <v>48.93617021276596</v>
      </c>
      <c r="S32" s="31">
        <v>10</v>
      </c>
      <c r="T32" s="32">
        <v>1</v>
      </c>
      <c r="U32" s="23">
        <f t="shared" si="13"/>
        <v>10</v>
      </c>
      <c r="V32" s="31">
        <v>53</v>
      </c>
      <c r="W32" s="32">
        <v>2</v>
      </c>
      <c r="X32" s="23">
        <f t="shared" si="8"/>
        <v>3.7735849056603774</v>
      </c>
      <c r="Y32" s="26" t="s">
        <v>38</v>
      </c>
      <c r="Z32" s="26" t="s">
        <v>38</v>
      </c>
      <c r="AA32" s="26" t="s">
        <v>38</v>
      </c>
      <c r="AB32" s="31">
        <v>15</v>
      </c>
      <c r="AC32" s="32">
        <v>4</v>
      </c>
      <c r="AD32" s="23">
        <f t="shared" si="14"/>
        <v>26.666666666666668</v>
      </c>
      <c r="AE32" s="31">
        <v>20</v>
      </c>
      <c r="AF32" s="32">
        <v>3</v>
      </c>
      <c r="AG32" s="23">
        <f t="shared" si="15"/>
        <v>15</v>
      </c>
      <c r="AH32" s="26">
        <v>7</v>
      </c>
      <c r="AI32" s="26">
        <v>3</v>
      </c>
      <c r="AJ32" s="23">
        <f>AI32/AH32*100</f>
        <v>42.857142857142854</v>
      </c>
      <c r="AK32" s="31">
        <v>25</v>
      </c>
      <c r="AL32" s="32">
        <v>9</v>
      </c>
      <c r="AM32" s="23">
        <f>AL32/AK32*100</f>
        <v>36</v>
      </c>
      <c r="AN32" s="37"/>
      <c r="AO32" s="1" t="s">
        <v>4</v>
      </c>
      <c r="AP32" s="3"/>
      <c r="AQ32" s="2"/>
    </row>
    <row r="33" spans="1:43" s="29" customFormat="1" ht="13.5" customHeight="1">
      <c r="A33" s="36"/>
      <c r="B33" s="1" t="s">
        <v>14</v>
      </c>
      <c r="C33" s="1"/>
      <c r="D33" s="26" t="s">
        <v>39</v>
      </c>
      <c r="E33" s="26" t="s">
        <v>39</v>
      </c>
      <c r="F33" s="26" t="s">
        <v>39</v>
      </c>
      <c r="G33" s="31">
        <v>10</v>
      </c>
      <c r="H33" s="32">
        <v>0</v>
      </c>
      <c r="I33" s="23">
        <f t="shared" si="9"/>
        <v>0</v>
      </c>
      <c r="J33" s="31">
        <v>7</v>
      </c>
      <c r="K33" s="32">
        <v>3</v>
      </c>
      <c r="L33" s="23">
        <f t="shared" si="10"/>
        <v>42.857142857142854</v>
      </c>
      <c r="M33" s="31">
        <v>5</v>
      </c>
      <c r="N33" s="32">
        <v>2</v>
      </c>
      <c r="O33" s="23">
        <f t="shared" si="11"/>
        <v>40</v>
      </c>
      <c r="P33" s="31">
        <v>351</v>
      </c>
      <c r="Q33" s="32">
        <v>167</v>
      </c>
      <c r="R33" s="23">
        <f t="shared" si="12"/>
        <v>47.57834757834758</v>
      </c>
      <c r="S33" s="31">
        <v>11</v>
      </c>
      <c r="T33" s="32">
        <v>0</v>
      </c>
      <c r="U33" s="23">
        <f t="shared" si="13"/>
        <v>0</v>
      </c>
      <c r="V33" s="31">
        <v>44</v>
      </c>
      <c r="W33" s="32">
        <v>7</v>
      </c>
      <c r="X33" s="23">
        <f aca="true" t="shared" si="17" ref="X33:X42">W33/V33*100</f>
        <v>15.909090909090908</v>
      </c>
      <c r="Y33" s="26" t="s">
        <v>39</v>
      </c>
      <c r="Z33" s="26" t="s">
        <v>39</v>
      </c>
      <c r="AA33" s="26" t="s">
        <v>39</v>
      </c>
      <c r="AB33" s="31">
        <v>11</v>
      </c>
      <c r="AC33" s="32">
        <v>1</v>
      </c>
      <c r="AD33" s="23">
        <f t="shared" si="14"/>
        <v>9.090909090909092</v>
      </c>
      <c r="AE33" s="31">
        <v>25</v>
      </c>
      <c r="AF33" s="32">
        <v>6</v>
      </c>
      <c r="AG33" s="23">
        <f t="shared" si="15"/>
        <v>24</v>
      </c>
      <c r="AH33" s="31">
        <v>5</v>
      </c>
      <c r="AI33" s="32">
        <v>2</v>
      </c>
      <c r="AJ33" s="23">
        <f>AI33/AH33*100</f>
        <v>40</v>
      </c>
      <c r="AK33" s="31">
        <v>34</v>
      </c>
      <c r="AL33" s="32">
        <v>11</v>
      </c>
      <c r="AM33" s="23">
        <f t="shared" si="16"/>
        <v>32.35294117647059</v>
      </c>
      <c r="AN33" s="37"/>
      <c r="AO33" s="1" t="s">
        <v>14</v>
      </c>
      <c r="AP33" s="3"/>
      <c r="AQ33" s="2"/>
    </row>
    <row r="34" spans="1:43" s="29" customFormat="1" ht="13.5" customHeight="1">
      <c r="A34" s="36"/>
      <c r="B34" s="1" t="s">
        <v>13</v>
      </c>
      <c r="C34" s="1"/>
      <c r="D34" s="26" t="s">
        <v>38</v>
      </c>
      <c r="E34" s="26" t="s">
        <v>38</v>
      </c>
      <c r="F34" s="26" t="s">
        <v>38</v>
      </c>
      <c r="G34" s="31">
        <v>29</v>
      </c>
      <c r="H34" s="32">
        <v>0</v>
      </c>
      <c r="I34" s="23">
        <f t="shared" si="9"/>
        <v>0</v>
      </c>
      <c r="J34" s="31">
        <v>7</v>
      </c>
      <c r="K34" s="32">
        <v>2</v>
      </c>
      <c r="L34" s="23">
        <f t="shared" si="10"/>
        <v>28.57142857142857</v>
      </c>
      <c r="M34" s="31">
        <v>7</v>
      </c>
      <c r="N34" s="32">
        <v>2</v>
      </c>
      <c r="O34" s="23">
        <f t="shared" si="11"/>
        <v>28.57142857142857</v>
      </c>
      <c r="P34" s="31">
        <v>220</v>
      </c>
      <c r="Q34" s="32">
        <v>75</v>
      </c>
      <c r="R34" s="23">
        <f t="shared" si="12"/>
        <v>34.090909090909086</v>
      </c>
      <c r="S34" s="31">
        <v>18</v>
      </c>
      <c r="T34" s="32">
        <v>4</v>
      </c>
      <c r="U34" s="23">
        <f t="shared" si="13"/>
        <v>22.22222222222222</v>
      </c>
      <c r="V34" s="31">
        <v>39</v>
      </c>
      <c r="W34" s="32">
        <v>3</v>
      </c>
      <c r="X34" s="23">
        <f t="shared" si="17"/>
        <v>7.6923076923076925</v>
      </c>
      <c r="Y34" s="26" t="s">
        <v>38</v>
      </c>
      <c r="Z34" s="26" t="s">
        <v>38</v>
      </c>
      <c r="AA34" s="26" t="s">
        <v>38</v>
      </c>
      <c r="AB34" s="31">
        <v>5</v>
      </c>
      <c r="AC34" s="32">
        <v>1</v>
      </c>
      <c r="AD34" s="23">
        <f t="shared" si="14"/>
        <v>20</v>
      </c>
      <c r="AE34" s="31">
        <v>20</v>
      </c>
      <c r="AF34" s="32">
        <v>3</v>
      </c>
      <c r="AG34" s="23">
        <f t="shared" si="15"/>
        <v>15</v>
      </c>
      <c r="AH34" s="26" t="s">
        <v>38</v>
      </c>
      <c r="AI34" s="26" t="s">
        <v>38</v>
      </c>
      <c r="AJ34" s="26" t="s">
        <v>38</v>
      </c>
      <c r="AK34" s="31">
        <v>39</v>
      </c>
      <c r="AL34" s="32">
        <v>10</v>
      </c>
      <c r="AM34" s="23">
        <f t="shared" si="16"/>
        <v>25.64102564102564</v>
      </c>
      <c r="AN34" s="37"/>
      <c r="AO34" s="1" t="s">
        <v>13</v>
      </c>
      <c r="AP34" s="3"/>
      <c r="AQ34" s="2"/>
    </row>
    <row r="35" spans="1:43" s="29" customFormat="1" ht="13.5" customHeight="1">
      <c r="A35" s="36"/>
      <c r="B35" s="1" t="s">
        <v>15</v>
      </c>
      <c r="C35" s="1"/>
      <c r="D35" s="26" t="s">
        <v>40</v>
      </c>
      <c r="E35" s="26" t="s">
        <v>40</v>
      </c>
      <c r="F35" s="26" t="s">
        <v>40</v>
      </c>
      <c r="G35" s="31">
        <v>58</v>
      </c>
      <c r="H35" s="32">
        <v>0</v>
      </c>
      <c r="I35" s="23">
        <f t="shared" si="9"/>
        <v>0</v>
      </c>
      <c r="J35" s="31">
        <v>7</v>
      </c>
      <c r="K35" s="32">
        <v>3</v>
      </c>
      <c r="L35" s="23">
        <f t="shared" si="10"/>
        <v>42.857142857142854</v>
      </c>
      <c r="M35" s="31">
        <v>5</v>
      </c>
      <c r="N35" s="32">
        <v>2</v>
      </c>
      <c r="O35" s="23">
        <f t="shared" si="11"/>
        <v>40</v>
      </c>
      <c r="P35" s="31">
        <v>280</v>
      </c>
      <c r="Q35" s="32">
        <v>89</v>
      </c>
      <c r="R35" s="23">
        <f t="shared" si="12"/>
        <v>31.785714285714285</v>
      </c>
      <c r="S35" s="31">
        <v>15</v>
      </c>
      <c r="T35" s="32">
        <v>4</v>
      </c>
      <c r="U35" s="23">
        <f>T35/S35*100</f>
        <v>26.666666666666668</v>
      </c>
      <c r="V35" s="31">
        <v>32</v>
      </c>
      <c r="W35" s="32">
        <v>2</v>
      </c>
      <c r="X35" s="23">
        <f t="shared" si="17"/>
        <v>6.25</v>
      </c>
      <c r="Y35" s="26" t="s">
        <v>40</v>
      </c>
      <c r="Z35" s="26" t="s">
        <v>40</v>
      </c>
      <c r="AA35" s="26" t="s">
        <v>40</v>
      </c>
      <c r="AB35" s="31">
        <v>10</v>
      </c>
      <c r="AC35" s="32">
        <v>3</v>
      </c>
      <c r="AD35" s="23">
        <f t="shared" si="14"/>
        <v>30</v>
      </c>
      <c r="AE35" s="31">
        <v>25</v>
      </c>
      <c r="AF35" s="32">
        <v>2</v>
      </c>
      <c r="AG35" s="23">
        <f t="shared" si="15"/>
        <v>8</v>
      </c>
      <c r="AH35" s="26" t="s">
        <v>40</v>
      </c>
      <c r="AI35" s="26" t="s">
        <v>40</v>
      </c>
      <c r="AJ35" s="26" t="s">
        <v>40</v>
      </c>
      <c r="AK35" s="31">
        <v>20</v>
      </c>
      <c r="AL35" s="32">
        <v>3</v>
      </c>
      <c r="AM35" s="23">
        <f t="shared" si="16"/>
        <v>15</v>
      </c>
      <c r="AN35" s="37"/>
      <c r="AO35" s="1" t="s">
        <v>15</v>
      </c>
      <c r="AP35" s="3"/>
      <c r="AQ35" s="2"/>
    </row>
    <row r="36" spans="1:43" s="29" customFormat="1" ht="13.5" customHeight="1">
      <c r="A36" s="36"/>
      <c r="B36" s="1" t="s">
        <v>5</v>
      </c>
      <c r="C36" s="1"/>
      <c r="D36" s="26" t="s">
        <v>40</v>
      </c>
      <c r="E36" s="26" t="s">
        <v>40</v>
      </c>
      <c r="F36" s="26" t="s">
        <v>40</v>
      </c>
      <c r="G36" s="31">
        <v>68</v>
      </c>
      <c r="H36" s="32">
        <v>1</v>
      </c>
      <c r="I36" s="23">
        <f t="shared" si="9"/>
        <v>1.4705882352941175</v>
      </c>
      <c r="J36" s="31">
        <v>7</v>
      </c>
      <c r="K36" s="32">
        <v>3</v>
      </c>
      <c r="L36" s="23">
        <f t="shared" si="10"/>
        <v>42.857142857142854</v>
      </c>
      <c r="M36" s="31">
        <v>7</v>
      </c>
      <c r="N36" s="32">
        <v>3</v>
      </c>
      <c r="O36" s="23">
        <f t="shared" si="11"/>
        <v>42.857142857142854</v>
      </c>
      <c r="P36" s="31">
        <v>600</v>
      </c>
      <c r="Q36" s="32">
        <v>221</v>
      </c>
      <c r="R36" s="23">
        <f t="shared" si="12"/>
        <v>36.833333333333336</v>
      </c>
      <c r="S36" s="31">
        <v>20</v>
      </c>
      <c r="T36" s="32">
        <v>10</v>
      </c>
      <c r="U36" s="23">
        <f aca="true" t="shared" si="18" ref="U36:U43">T36/S36*100</f>
        <v>50</v>
      </c>
      <c r="V36" s="31">
        <v>25</v>
      </c>
      <c r="W36" s="32">
        <v>8</v>
      </c>
      <c r="X36" s="23">
        <f t="shared" si="17"/>
        <v>32</v>
      </c>
      <c r="Y36" s="31">
        <v>5</v>
      </c>
      <c r="Z36" s="32">
        <v>2</v>
      </c>
      <c r="AA36" s="23">
        <f>Z36/Y36*100</f>
        <v>40</v>
      </c>
      <c r="AB36" s="31">
        <v>30</v>
      </c>
      <c r="AC36" s="32">
        <v>7</v>
      </c>
      <c r="AD36" s="23">
        <f t="shared" si="14"/>
        <v>23.333333333333332</v>
      </c>
      <c r="AE36" s="31">
        <v>18</v>
      </c>
      <c r="AF36" s="32">
        <v>5</v>
      </c>
      <c r="AG36" s="23">
        <f t="shared" si="15"/>
        <v>27.77777777777778</v>
      </c>
      <c r="AH36" s="31">
        <v>37</v>
      </c>
      <c r="AI36" s="32">
        <v>5</v>
      </c>
      <c r="AJ36" s="23">
        <f>AI36/AH36*100</f>
        <v>13.513513513513514</v>
      </c>
      <c r="AK36" s="31">
        <v>135</v>
      </c>
      <c r="AL36" s="32">
        <v>38</v>
      </c>
      <c r="AM36" s="23">
        <f t="shared" si="16"/>
        <v>28.14814814814815</v>
      </c>
      <c r="AN36" s="37"/>
      <c r="AO36" s="1" t="s">
        <v>5</v>
      </c>
      <c r="AP36" s="3"/>
      <c r="AQ36" s="2"/>
    </row>
    <row r="37" spans="1:43" s="29" customFormat="1" ht="13.5" customHeight="1">
      <c r="A37" s="36"/>
      <c r="B37" s="1" t="s">
        <v>6</v>
      </c>
      <c r="C37" s="1"/>
      <c r="D37" s="26" t="s">
        <v>40</v>
      </c>
      <c r="E37" s="26" t="s">
        <v>40</v>
      </c>
      <c r="F37" s="26" t="s">
        <v>40</v>
      </c>
      <c r="G37" s="38">
        <v>94</v>
      </c>
      <c r="H37" s="39">
        <v>3</v>
      </c>
      <c r="I37" s="23">
        <f t="shared" si="9"/>
        <v>3.1914893617021276</v>
      </c>
      <c r="J37" s="38">
        <v>7</v>
      </c>
      <c r="K37" s="39">
        <v>2</v>
      </c>
      <c r="L37" s="23">
        <f t="shared" si="10"/>
        <v>28.57142857142857</v>
      </c>
      <c r="M37" s="38">
        <v>7</v>
      </c>
      <c r="N37" s="39">
        <v>3</v>
      </c>
      <c r="O37" s="23">
        <f t="shared" si="11"/>
        <v>42.857142857142854</v>
      </c>
      <c r="P37" s="38">
        <v>545</v>
      </c>
      <c r="Q37" s="39">
        <v>166</v>
      </c>
      <c r="R37" s="23">
        <f t="shared" si="12"/>
        <v>30.458715596330276</v>
      </c>
      <c r="S37" s="38">
        <v>16</v>
      </c>
      <c r="T37" s="39">
        <v>4</v>
      </c>
      <c r="U37" s="23">
        <f t="shared" si="18"/>
        <v>25</v>
      </c>
      <c r="V37" s="38">
        <v>41</v>
      </c>
      <c r="W37" s="39">
        <v>3</v>
      </c>
      <c r="X37" s="23">
        <f t="shared" si="17"/>
        <v>7.317073170731707</v>
      </c>
      <c r="Y37" s="26" t="s">
        <v>40</v>
      </c>
      <c r="Z37" s="26" t="s">
        <v>40</v>
      </c>
      <c r="AA37" s="26" t="s">
        <v>40</v>
      </c>
      <c r="AB37" s="38">
        <v>23</v>
      </c>
      <c r="AC37" s="39">
        <v>9</v>
      </c>
      <c r="AD37" s="23">
        <f t="shared" si="14"/>
        <v>39.130434782608695</v>
      </c>
      <c r="AE37" s="38">
        <v>28</v>
      </c>
      <c r="AF37" s="39">
        <v>5</v>
      </c>
      <c r="AG37" s="23">
        <f t="shared" si="15"/>
        <v>17.857142857142858</v>
      </c>
      <c r="AH37" s="38">
        <v>5</v>
      </c>
      <c r="AI37" s="39">
        <v>0</v>
      </c>
      <c r="AJ37" s="23">
        <f>AI37/AH37*100</f>
        <v>0</v>
      </c>
      <c r="AK37" s="38">
        <v>40</v>
      </c>
      <c r="AL37" s="39">
        <v>10</v>
      </c>
      <c r="AM37" s="23">
        <f t="shared" si="16"/>
        <v>25</v>
      </c>
      <c r="AN37" s="37"/>
      <c r="AO37" s="1" t="s">
        <v>6</v>
      </c>
      <c r="AP37" s="3"/>
      <c r="AQ37" s="2"/>
    </row>
    <row r="38" spans="1:43" s="29" customFormat="1" ht="13.5" customHeight="1">
      <c r="A38" s="36"/>
      <c r="B38" s="1" t="s">
        <v>7</v>
      </c>
      <c r="C38" s="1"/>
      <c r="D38" s="32">
        <v>30</v>
      </c>
      <c r="E38" s="32">
        <v>6</v>
      </c>
      <c r="F38" s="23">
        <f>E38/D38*100</f>
        <v>20</v>
      </c>
      <c r="G38" s="31">
        <v>36</v>
      </c>
      <c r="H38" s="32">
        <v>5</v>
      </c>
      <c r="I38" s="23">
        <f t="shared" si="9"/>
        <v>13.88888888888889</v>
      </c>
      <c r="J38" s="31">
        <v>7</v>
      </c>
      <c r="K38" s="32">
        <v>3</v>
      </c>
      <c r="L38" s="23">
        <f t="shared" si="10"/>
        <v>42.857142857142854</v>
      </c>
      <c r="M38" s="31">
        <v>7</v>
      </c>
      <c r="N38" s="32">
        <v>3</v>
      </c>
      <c r="O38" s="23">
        <f t="shared" si="11"/>
        <v>42.857142857142854</v>
      </c>
      <c r="P38" s="31">
        <v>1076</v>
      </c>
      <c r="Q38" s="32">
        <v>379</v>
      </c>
      <c r="R38" s="23">
        <f t="shared" si="12"/>
        <v>35.22304832713755</v>
      </c>
      <c r="S38" s="31">
        <v>10</v>
      </c>
      <c r="T38" s="32">
        <v>3</v>
      </c>
      <c r="U38" s="23">
        <f t="shared" si="18"/>
        <v>30</v>
      </c>
      <c r="V38" s="31">
        <v>35</v>
      </c>
      <c r="W38" s="32">
        <v>5</v>
      </c>
      <c r="X38" s="23">
        <f t="shared" si="17"/>
        <v>14.285714285714285</v>
      </c>
      <c r="Y38" s="31">
        <v>13</v>
      </c>
      <c r="Z38" s="32">
        <v>6</v>
      </c>
      <c r="AA38" s="23">
        <f>Z38/Y38*100</f>
        <v>46.15384615384615</v>
      </c>
      <c r="AB38" s="31">
        <v>11</v>
      </c>
      <c r="AC38" s="32">
        <v>4</v>
      </c>
      <c r="AD38" s="23">
        <f t="shared" si="14"/>
        <v>36.36363636363637</v>
      </c>
      <c r="AE38" s="31">
        <v>30</v>
      </c>
      <c r="AF38" s="32">
        <v>5</v>
      </c>
      <c r="AG38" s="23">
        <f t="shared" si="15"/>
        <v>16.666666666666664</v>
      </c>
      <c r="AH38" s="31">
        <v>20</v>
      </c>
      <c r="AI38" s="32">
        <v>7</v>
      </c>
      <c r="AJ38" s="23">
        <f>AI38/AH38*100</f>
        <v>35</v>
      </c>
      <c r="AK38" s="31">
        <v>190</v>
      </c>
      <c r="AL38" s="32">
        <v>79</v>
      </c>
      <c r="AM38" s="23">
        <f t="shared" si="16"/>
        <v>41.578947368421055</v>
      </c>
      <c r="AN38" s="37"/>
      <c r="AO38" s="1" t="s">
        <v>7</v>
      </c>
      <c r="AP38" s="3"/>
      <c r="AQ38" s="2"/>
    </row>
    <row r="39" spans="1:43" s="29" customFormat="1" ht="13.5" customHeight="1">
      <c r="A39" s="36"/>
      <c r="B39" s="1" t="s">
        <v>17</v>
      </c>
      <c r="C39" s="1"/>
      <c r="D39" s="26" t="s">
        <v>41</v>
      </c>
      <c r="E39" s="26" t="s">
        <v>41</v>
      </c>
      <c r="F39" s="26" t="s">
        <v>41</v>
      </c>
      <c r="G39" s="31">
        <v>10</v>
      </c>
      <c r="H39" s="32">
        <v>2</v>
      </c>
      <c r="I39" s="23">
        <f>H39/G39*100</f>
        <v>20</v>
      </c>
      <c r="J39" s="38">
        <v>7</v>
      </c>
      <c r="K39" s="39">
        <v>3</v>
      </c>
      <c r="L39" s="23">
        <f t="shared" si="10"/>
        <v>42.857142857142854</v>
      </c>
      <c r="M39" s="38">
        <v>7</v>
      </c>
      <c r="N39" s="39">
        <v>3</v>
      </c>
      <c r="O39" s="23">
        <f t="shared" si="11"/>
        <v>42.857142857142854</v>
      </c>
      <c r="P39" s="38">
        <v>361</v>
      </c>
      <c r="Q39" s="39">
        <v>168</v>
      </c>
      <c r="R39" s="23">
        <f t="shared" si="12"/>
        <v>46.53739612188366</v>
      </c>
      <c r="S39" s="38">
        <v>9</v>
      </c>
      <c r="T39" s="39">
        <v>1</v>
      </c>
      <c r="U39" s="23">
        <f t="shared" si="18"/>
        <v>11.11111111111111</v>
      </c>
      <c r="V39" s="38">
        <v>36</v>
      </c>
      <c r="W39" s="39">
        <v>6</v>
      </c>
      <c r="X39" s="23">
        <f t="shared" si="17"/>
        <v>16.666666666666664</v>
      </c>
      <c r="Y39" s="26" t="s">
        <v>41</v>
      </c>
      <c r="Z39" s="26" t="s">
        <v>41</v>
      </c>
      <c r="AA39" s="26" t="s">
        <v>41</v>
      </c>
      <c r="AB39" s="38">
        <v>10</v>
      </c>
      <c r="AC39" s="39">
        <v>0</v>
      </c>
      <c r="AD39" s="23">
        <f t="shared" si="14"/>
        <v>0</v>
      </c>
      <c r="AE39" s="38">
        <v>20</v>
      </c>
      <c r="AF39" s="39">
        <v>4</v>
      </c>
      <c r="AG39" s="23">
        <f t="shared" si="15"/>
        <v>20</v>
      </c>
      <c r="AH39" s="26" t="s">
        <v>41</v>
      </c>
      <c r="AI39" s="26" t="s">
        <v>41</v>
      </c>
      <c r="AJ39" s="26" t="s">
        <v>41</v>
      </c>
      <c r="AK39" s="38">
        <v>36</v>
      </c>
      <c r="AL39" s="39">
        <v>12</v>
      </c>
      <c r="AM39" s="23">
        <f t="shared" si="16"/>
        <v>33.33333333333333</v>
      </c>
      <c r="AN39" s="37"/>
      <c r="AO39" s="1" t="s">
        <v>17</v>
      </c>
      <c r="AP39" s="3"/>
      <c r="AQ39" s="2"/>
    </row>
    <row r="40" spans="1:43" s="29" customFormat="1" ht="13.5" customHeight="1">
      <c r="A40" s="36"/>
      <c r="B40" s="1" t="s">
        <v>8</v>
      </c>
      <c r="C40" s="1"/>
      <c r="D40" s="76">
        <v>31</v>
      </c>
      <c r="E40" s="76">
        <v>2</v>
      </c>
      <c r="F40" s="23">
        <f>E40/D40*100</f>
        <v>6.451612903225806</v>
      </c>
      <c r="G40" s="38">
        <v>41</v>
      </c>
      <c r="H40" s="39">
        <v>1</v>
      </c>
      <c r="I40" s="23">
        <f t="shared" si="9"/>
        <v>2.4390243902439024</v>
      </c>
      <c r="J40" s="38">
        <v>7</v>
      </c>
      <c r="K40" s="39">
        <v>3</v>
      </c>
      <c r="L40" s="23">
        <f t="shared" si="10"/>
        <v>42.857142857142854</v>
      </c>
      <c r="M40" s="38">
        <v>7</v>
      </c>
      <c r="N40" s="39">
        <v>2</v>
      </c>
      <c r="O40" s="23">
        <f t="shared" si="11"/>
        <v>28.57142857142857</v>
      </c>
      <c r="P40" s="38">
        <v>564</v>
      </c>
      <c r="Q40" s="39">
        <v>183</v>
      </c>
      <c r="R40" s="23">
        <f t="shared" si="12"/>
        <v>32.4468085106383</v>
      </c>
      <c r="S40" s="38">
        <v>15</v>
      </c>
      <c r="T40" s="39">
        <v>3</v>
      </c>
      <c r="U40" s="23">
        <f t="shared" si="18"/>
        <v>20</v>
      </c>
      <c r="V40" s="38">
        <v>72</v>
      </c>
      <c r="W40" s="39">
        <v>3</v>
      </c>
      <c r="X40" s="23">
        <f t="shared" si="17"/>
        <v>4.166666666666666</v>
      </c>
      <c r="Y40" s="75">
        <v>5</v>
      </c>
      <c r="Z40" s="76">
        <v>2</v>
      </c>
      <c r="AA40" s="23">
        <f>Z40/Y40*100</f>
        <v>40</v>
      </c>
      <c r="AB40" s="38">
        <v>12</v>
      </c>
      <c r="AC40" s="39">
        <v>2</v>
      </c>
      <c r="AD40" s="23">
        <f t="shared" si="14"/>
        <v>16.666666666666664</v>
      </c>
      <c r="AE40" s="38">
        <v>27</v>
      </c>
      <c r="AF40" s="39">
        <v>7</v>
      </c>
      <c r="AG40" s="23">
        <f t="shared" si="15"/>
        <v>25.925925925925924</v>
      </c>
      <c r="AH40" s="75">
        <v>57</v>
      </c>
      <c r="AI40" s="76">
        <v>1</v>
      </c>
      <c r="AJ40" s="23">
        <f>AI40/AH40*100</f>
        <v>1.7543859649122806</v>
      </c>
      <c r="AK40" s="38">
        <v>139</v>
      </c>
      <c r="AL40" s="39">
        <v>30</v>
      </c>
      <c r="AM40" s="23">
        <f t="shared" si="16"/>
        <v>21.58273381294964</v>
      </c>
      <c r="AN40" s="37"/>
      <c r="AO40" s="1" t="s">
        <v>8</v>
      </c>
      <c r="AP40" s="3"/>
      <c r="AQ40" s="2"/>
    </row>
    <row r="41" spans="1:43" s="29" customFormat="1" ht="13.5" customHeight="1">
      <c r="A41" s="36"/>
      <c r="B41" s="1" t="s">
        <v>9</v>
      </c>
      <c r="C41" s="1"/>
      <c r="D41" s="26" t="s">
        <v>41</v>
      </c>
      <c r="E41" s="26" t="s">
        <v>41</v>
      </c>
      <c r="F41" s="26" t="s">
        <v>41</v>
      </c>
      <c r="G41" s="38">
        <v>18</v>
      </c>
      <c r="H41" s="39">
        <v>1</v>
      </c>
      <c r="I41" s="23">
        <f t="shared" si="9"/>
        <v>5.555555555555555</v>
      </c>
      <c r="J41" s="38">
        <v>7</v>
      </c>
      <c r="K41" s="39">
        <v>3</v>
      </c>
      <c r="L41" s="23">
        <f t="shared" si="10"/>
        <v>42.857142857142854</v>
      </c>
      <c r="M41" s="38">
        <v>7</v>
      </c>
      <c r="N41" s="39">
        <v>3</v>
      </c>
      <c r="O41" s="23">
        <f t="shared" si="11"/>
        <v>42.857142857142854</v>
      </c>
      <c r="P41" s="38">
        <v>287</v>
      </c>
      <c r="Q41" s="39">
        <v>76</v>
      </c>
      <c r="R41" s="23">
        <f t="shared" si="12"/>
        <v>26.480836236933797</v>
      </c>
      <c r="S41" s="38">
        <v>20</v>
      </c>
      <c r="T41" s="39">
        <v>7</v>
      </c>
      <c r="U41" s="23">
        <f t="shared" si="18"/>
        <v>35</v>
      </c>
      <c r="V41" s="38">
        <v>43</v>
      </c>
      <c r="W41" s="39">
        <v>3</v>
      </c>
      <c r="X41" s="23">
        <f t="shared" si="17"/>
        <v>6.976744186046512</v>
      </c>
      <c r="Y41" s="26" t="s">
        <v>41</v>
      </c>
      <c r="Z41" s="26" t="s">
        <v>41</v>
      </c>
      <c r="AA41" s="26" t="s">
        <v>41</v>
      </c>
      <c r="AB41" s="38">
        <v>10</v>
      </c>
      <c r="AC41" s="39">
        <v>4</v>
      </c>
      <c r="AD41" s="23">
        <f t="shared" si="14"/>
        <v>40</v>
      </c>
      <c r="AE41" s="38">
        <v>20</v>
      </c>
      <c r="AF41" s="39">
        <v>6</v>
      </c>
      <c r="AG41" s="23">
        <f t="shared" si="15"/>
        <v>30</v>
      </c>
      <c r="AH41" s="26" t="s">
        <v>41</v>
      </c>
      <c r="AI41" s="26" t="s">
        <v>41</v>
      </c>
      <c r="AJ41" s="26" t="s">
        <v>41</v>
      </c>
      <c r="AK41" s="75">
        <v>63</v>
      </c>
      <c r="AL41" s="76">
        <v>23</v>
      </c>
      <c r="AM41" s="23">
        <f t="shared" si="16"/>
        <v>36.507936507936506</v>
      </c>
      <c r="AN41" s="37"/>
      <c r="AO41" s="1" t="s">
        <v>9</v>
      </c>
      <c r="AP41" s="3"/>
      <c r="AQ41" s="2"/>
    </row>
    <row r="42" spans="1:43" s="29" customFormat="1" ht="13.5" customHeight="1">
      <c r="A42" s="41"/>
      <c r="B42" s="10" t="s">
        <v>10</v>
      </c>
      <c r="C42" s="10"/>
      <c r="D42" s="39">
        <v>32</v>
      </c>
      <c r="E42" s="39">
        <v>1</v>
      </c>
      <c r="F42" s="42">
        <f>E42/D42*100</f>
        <v>3.125</v>
      </c>
      <c r="G42" s="38">
        <v>34</v>
      </c>
      <c r="H42" s="39">
        <v>0</v>
      </c>
      <c r="I42" s="42">
        <f t="shared" si="9"/>
        <v>0</v>
      </c>
      <c r="J42" s="38">
        <v>7</v>
      </c>
      <c r="K42" s="39">
        <v>3</v>
      </c>
      <c r="L42" s="42">
        <f t="shared" si="10"/>
        <v>42.857142857142854</v>
      </c>
      <c r="M42" s="38">
        <v>7</v>
      </c>
      <c r="N42" s="39">
        <v>2</v>
      </c>
      <c r="O42" s="42">
        <f t="shared" si="11"/>
        <v>28.57142857142857</v>
      </c>
      <c r="P42" s="38">
        <v>335</v>
      </c>
      <c r="Q42" s="39">
        <v>144</v>
      </c>
      <c r="R42" s="42">
        <f t="shared" si="12"/>
        <v>42.98507462686567</v>
      </c>
      <c r="S42" s="38">
        <v>17</v>
      </c>
      <c r="T42" s="39">
        <v>6</v>
      </c>
      <c r="U42" s="42">
        <f t="shared" si="18"/>
        <v>35.294117647058826</v>
      </c>
      <c r="V42" s="38">
        <v>54</v>
      </c>
      <c r="W42" s="39">
        <v>1</v>
      </c>
      <c r="X42" s="42">
        <f t="shared" si="17"/>
        <v>1.8518518518518516</v>
      </c>
      <c r="Y42" s="43" t="s">
        <v>41</v>
      </c>
      <c r="Z42" s="43" t="s">
        <v>41</v>
      </c>
      <c r="AA42" s="43" t="s">
        <v>41</v>
      </c>
      <c r="AB42" s="38">
        <v>23</v>
      </c>
      <c r="AC42" s="39">
        <v>6</v>
      </c>
      <c r="AD42" s="42">
        <f t="shared" si="14"/>
        <v>26.08695652173913</v>
      </c>
      <c r="AE42" s="38">
        <v>15</v>
      </c>
      <c r="AF42" s="39">
        <v>5</v>
      </c>
      <c r="AG42" s="42">
        <f t="shared" si="15"/>
        <v>33.33333333333333</v>
      </c>
      <c r="AH42" s="43" t="s">
        <v>41</v>
      </c>
      <c r="AI42" s="43" t="s">
        <v>41</v>
      </c>
      <c r="AJ42" s="43" t="s">
        <v>41</v>
      </c>
      <c r="AK42" s="43" t="s">
        <v>41</v>
      </c>
      <c r="AL42" s="43" t="s">
        <v>41</v>
      </c>
      <c r="AM42" s="43" t="s">
        <v>41</v>
      </c>
      <c r="AN42" s="45"/>
      <c r="AO42" s="10" t="s">
        <v>10</v>
      </c>
      <c r="AP42" s="46"/>
      <c r="AQ42" s="2"/>
    </row>
    <row r="43" spans="1:43" s="29" customFormat="1" ht="13.5" customHeight="1" thickBot="1">
      <c r="A43" s="41"/>
      <c r="B43" s="10" t="s">
        <v>11</v>
      </c>
      <c r="C43" s="10"/>
      <c r="D43" s="92">
        <v>0</v>
      </c>
      <c r="E43" s="92">
        <v>0</v>
      </c>
      <c r="F43" s="43" t="s">
        <v>41</v>
      </c>
      <c r="G43" s="94">
        <v>14</v>
      </c>
      <c r="H43" s="92">
        <v>2</v>
      </c>
      <c r="I43" s="93">
        <f t="shared" si="9"/>
        <v>14.285714285714285</v>
      </c>
      <c r="J43" s="94">
        <v>7</v>
      </c>
      <c r="K43" s="92">
        <v>3</v>
      </c>
      <c r="L43" s="93">
        <f t="shared" si="10"/>
        <v>42.857142857142854</v>
      </c>
      <c r="M43" s="94">
        <v>7</v>
      </c>
      <c r="N43" s="92">
        <v>2</v>
      </c>
      <c r="O43" s="93">
        <f t="shared" si="11"/>
        <v>28.57142857142857</v>
      </c>
      <c r="P43" s="94">
        <v>362</v>
      </c>
      <c r="Q43" s="92">
        <v>122</v>
      </c>
      <c r="R43" s="93">
        <f t="shared" si="12"/>
        <v>33.70165745856354</v>
      </c>
      <c r="S43" s="94">
        <v>12</v>
      </c>
      <c r="T43" s="92">
        <v>5</v>
      </c>
      <c r="U43" s="93">
        <f t="shared" si="18"/>
        <v>41.66666666666667</v>
      </c>
      <c r="V43" s="38">
        <v>70</v>
      </c>
      <c r="W43" s="39">
        <v>5</v>
      </c>
      <c r="X43" s="42">
        <f>W43/V43*100</f>
        <v>7.142857142857142</v>
      </c>
      <c r="Y43" s="94">
        <v>5</v>
      </c>
      <c r="Z43" s="92">
        <v>1</v>
      </c>
      <c r="AA43" s="93">
        <f>Z43/Y43*100</f>
        <v>20</v>
      </c>
      <c r="AB43" s="94">
        <v>8</v>
      </c>
      <c r="AC43" s="92">
        <v>1</v>
      </c>
      <c r="AD43" s="93">
        <f t="shared" si="14"/>
        <v>12.5</v>
      </c>
      <c r="AE43" s="94">
        <v>26</v>
      </c>
      <c r="AF43" s="92">
        <v>5</v>
      </c>
      <c r="AG43" s="93">
        <f t="shared" si="15"/>
        <v>19.230769230769234</v>
      </c>
      <c r="AH43" s="96" t="s">
        <v>41</v>
      </c>
      <c r="AI43" s="96" t="s">
        <v>41</v>
      </c>
      <c r="AJ43" s="96" t="s">
        <v>41</v>
      </c>
      <c r="AK43" s="94">
        <v>57</v>
      </c>
      <c r="AL43" s="92">
        <v>20</v>
      </c>
      <c r="AM43" s="93">
        <f t="shared" si="16"/>
        <v>35.08771929824561</v>
      </c>
      <c r="AN43" s="37"/>
      <c r="AO43" s="1" t="s">
        <v>11</v>
      </c>
      <c r="AP43" s="3"/>
      <c r="AQ43" s="2"/>
    </row>
    <row r="44" spans="1:43" s="29" customFormat="1" ht="21" customHeight="1" thickBot="1">
      <c r="A44" s="54"/>
      <c r="B44" s="55" t="s">
        <v>12</v>
      </c>
      <c r="C44" s="55"/>
      <c r="D44" s="57">
        <f>SUM(D27:D43)</f>
        <v>149</v>
      </c>
      <c r="E44" s="57">
        <f>SUM(E27:E43)</f>
        <v>14</v>
      </c>
      <c r="F44" s="58">
        <f>E44/D44*100</f>
        <v>9.395973154362416</v>
      </c>
      <c r="G44" s="57">
        <f>SUM(G27:G43)</f>
        <v>695</v>
      </c>
      <c r="H44" s="57">
        <f>SUM(H27:H43)</f>
        <v>29</v>
      </c>
      <c r="I44" s="58">
        <f>H44/G44*100</f>
        <v>4.172661870503598</v>
      </c>
      <c r="J44" s="57">
        <f>SUM(J27:J43)</f>
        <v>117</v>
      </c>
      <c r="K44" s="57">
        <f>SUM(K27:K43)</f>
        <v>43</v>
      </c>
      <c r="L44" s="58">
        <f>K44/J44*100</f>
        <v>36.75213675213676</v>
      </c>
      <c r="M44" s="57">
        <f>SUM(M27:M43)</f>
        <v>115</v>
      </c>
      <c r="N44" s="57">
        <f>SUM(N27:N43)</f>
        <v>41</v>
      </c>
      <c r="O44" s="58">
        <f>N44/M44*100</f>
        <v>35.65217391304348</v>
      </c>
      <c r="P44" s="56">
        <f>SUM(P27:P43)</f>
        <v>6972</v>
      </c>
      <c r="Q44" s="57">
        <f>SUM(Q27:Q43)</f>
        <v>2512</v>
      </c>
      <c r="R44" s="58">
        <f>Q44/P44*100</f>
        <v>36.02983362019507</v>
      </c>
      <c r="S44" s="56">
        <f>SUM(S27:S43)</f>
        <v>241</v>
      </c>
      <c r="T44" s="57">
        <f>SUM(T27:T43)</f>
        <v>68</v>
      </c>
      <c r="U44" s="58">
        <f>T44/S44*100</f>
        <v>28.21576763485477</v>
      </c>
      <c r="V44" s="56">
        <f>SUM(V27:V43)</f>
        <v>806</v>
      </c>
      <c r="W44" s="57">
        <f>SUM(W27:W43)</f>
        <v>62</v>
      </c>
      <c r="X44" s="58">
        <f>W44/V44*100</f>
        <v>7.6923076923076925</v>
      </c>
      <c r="Y44" s="56">
        <f>SUM(Y27:Y43)</f>
        <v>38</v>
      </c>
      <c r="Z44" s="57">
        <f>SUM(Z27:Z43)</f>
        <v>14</v>
      </c>
      <c r="AA44" s="58">
        <f>Z44/Y44*100</f>
        <v>36.84210526315789</v>
      </c>
      <c r="AB44" s="56">
        <f>SUM(AB27:AB43)</f>
        <v>222</v>
      </c>
      <c r="AC44" s="57">
        <f>SUM(AC27:AC43)</f>
        <v>57</v>
      </c>
      <c r="AD44" s="58">
        <f>AC44/AB44*100</f>
        <v>25.675675675675674</v>
      </c>
      <c r="AE44" s="56">
        <f>SUM(AE27:AE43)</f>
        <v>390</v>
      </c>
      <c r="AF44" s="57">
        <f>SUM(AF27:AF43)</f>
        <v>89</v>
      </c>
      <c r="AG44" s="58">
        <f>AF44/AE44*100</f>
        <v>22.82051282051282</v>
      </c>
      <c r="AH44" s="56">
        <f>SUM(AH27:AH43)</f>
        <v>158</v>
      </c>
      <c r="AI44" s="57">
        <f>SUM(AI27:AI43)</f>
        <v>26</v>
      </c>
      <c r="AJ44" s="58">
        <f>AI44/AH44*100</f>
        <v>16.455696202531644</v>
      </c>
      <c r="AK44" s="56">
        <f>SUM(AK27:AK43)</f>
        <v>1062</v>
      </c>
      <c r="AL44" s="57">
        <f>SUM(AL27:AL43)</f>
        <v>347</v>
      </c>
      <c r="AM44" s="70">
        <f>AL44/AK44*100</f>
        <v>32.674199623352166</v>
      </c>
      <c r="AN44" s="61"/>
      <c r="AO44" s="55" t="s">
        <v>12</v>
      </c>
      <c r="AP44" s="62"/>
      <c r="AQ44" s="2"/>
    </row>
    <row r="45" spans="2:42" s="71" customFormat="1" ht="30" customHeight="1">
      <c r="B45" s="132" t="s">
        <v>53</v>
      </c>
      <c r="C45" s="132"/>
      <c r="D45" s="132"/>
      <c r="E45" s="132"/>
      <c r="F45" s="132"/>
      <c r="G45" s="132"/>
      <c r="H45" s="132"/>
      <c r="I45" s="132"/>
      <c r="J45" s="132"/>
      <c r="K45" s="132"/>
      <c r="L45" s="132"/>
      <c r="M45" s="132"/>
      <c r="N45" s="132"/>
      <c r="O45" s="132"/>
      <c r="P45" s="132"/>
      <c r="Q45" s="132"/>
      <c r="R45" s="132"/>
      <c r="S45" s="132"/>
      <c r="T45" s="132"/>
      <c r="U45" s="132"/>
      <c r="V45" s="98"/>
      <c r="W45" s="4"/>
      <c r="X45" s="4"/>
      <c r="Y45" s="4"/>
      <c r="Z45" s="4"/>
      <c r="AA45" s="4"/>
      <c r="AB45" s="4"/>
      <c r="AC45" s="4"/>
      <c r="AD45" s="4"/>
      <c r="AE45" s="4"/>
      <c r="AF45" s="4"/>
      <c r="AG45" s="4"/>
      <c r="AH45" s="4"/>
      <c r="AI45" s="4"/>
      <c r="AJ45" s="4"/>
      <c r="AK45" s="4"/>
      <c r="AL45" s="4"/>
      <c r="AM45" s="4"/>
      <c r="AN45" s="4"/>
      <c r="AO45" s="4"/>
      <c r="AP45" s="7"/>
    </row>
  </sheetData>
  <mergeCells count="169">
    <mergeCell ref="F21:G21"/>
    <mergeCell ref="F17:G17"/>
    <mergeCell ref="F18:G18"/>
    <mergeCell ref="F19:G19"/>
    <mergeCell ref="F20:G20"/>
    <mergeCell ref="F13:G13"/>
    <mergeCell ref="F14:G14"/>
    <mergeCell ref="F15:G15"/>
    <mergeCell ref="F16:G16"/>
    <mergeCell ref="F9:G9"/>
    <mergeCell ref="F10:G10"/>
    <mergeCell ref="F11:G11"/>
    <mergeCell ref="F12:G12"/>
    <mergeCell ref="F5:G5"/>
    <mergeCell ref="F6:G6"/>
    <mergeCell ref="F7:G7"/>
    <mergeCell ref="F8:G8"/>
    <mergeCell ref="H18:I18"/>
    <mergeCell ref="H20:I20"/>
    <mergeCell ref="H19:I19"/>
    <mergeCell ref="H21:I21"/>
    <mergeCell ref="H14:I14"/>
    <mergeCell ref="H15:I15"/>
    <mergeCell ref="H16:I16"/>
    <mergeCell ref="H17:I17"/>
    <mergeCell ref="F22:G22"/>
    <mergeCell ref="H5:I5"/>
    <mergeCell ref="H6:I6"/>
    <mergeCell ref="H7:I7"/>
    <mergeCell ref="H8:I8"/>
    <mergeCell ref="H9:I9"/>
    <mergeCell ref="H10:I10"/>
    <mergeCell ref="H11:I11"/>
    <mergeCell ref="H12:I12"/>
    <mergeCell ref="H13:I13"/>
    <mergeCell ref="J20:K20"/>
    <mergeCell ref="J21:K21"/>
    <mergeCell ref="J22:K22"/>
    <mergeCell ref="H22:I22"/>
    <mergeCell ref="J8:K8"/>
    <mergeCell ref="J9:K9"/>
    <mergeCell ref="J10:K10"/>
    <mergeCell ref="J11:K11"/>
    <mergeCell ref="J5:K5"/>
    <mergeCell ref="J6:K6"/>
    <mergeCell ref="J7:K7"/>
    <mergeCell ref="S2:U2"/>
    <mergeCell ref="D2:O2"/>
    <mergeCell ref="F3:G4"/>
    <mergeCell ref="L5:O5"/>
    <mergeCell ref="L6:O6"/>
    <mergeCell ref="L3:O4"/>
    <mergeCell ref="L7:O7"/>
    <mergeCell ref="AK2:AM2"/>
    <mergeCell ref="V2:X2"/>
    <mergeCell ref="AE2:AG2"/>
    <mergeCell ref="AH2:AJ2"/>
    <mergeCell ref="Y2:AA2"/>
    <mergeCell ref="AB2:AD2"/>
    <mergeCell ref="L8:O8"/>
    <mergeCell ref="L17:O17"/>
    <mergeCell ref="L18:O18"/>
    <mergeCell ref="L9:O9"/>
    <mergeCell ref="L10:O10"/>
    <mergeCell ref="L11:O11"/>
    <mergeCell ref="L12:O12"/>
    <mergeCell ref="L13:O13"/>
    <mergeCell ref="L14:O14"/>
    <mergeCell ref="L15:O15"/>
    <mergeCell ref="X25:X26"/>
    <mergeCell ref="W25:W26"/>
    <mergeCell ref="L19:O19"/>
    <mergeCell ref="L20:O20"/>
    <mergeCell ref="J24:L24"/>
    <mergeCell ref="L25:L26"/>
    <mergeCell ref="N25:N26"/>
    <mergeCell ref="V25:V26"/>
    <mergeCell ref="L21:O21"/>
    <mergeCell ref="J19:K19"/>
    <mergeCell ref="B45:U45"/>
    <mergeCell ref="P24:R24"/>
    <mergeCell ref="S24:U24"/>
    <mergeCell ref="S25:S26"/>
    <mergeCell ref="G24:I24"/>
    <mergeCell ref="T25:T26"/>
    <mergeCell ref="U25:U26"/>
    <mergeCell ref="D25:D26"/>
    <mergeCell ref="G25:G26"/>
    <mergeCell ref="D24:F24"/>
    <mergeCell ref="L22:O22"/>
    <mergeCell ref="J18:K18"/>
    <mergeCell ref="D3:D4"/>
    <mergeCell ref="J12:K12"/>
    <mergeCell ref="J13:K13"/>
    <mergeCell ref="J14:K14"/>
    <mergeCell ref="J15:K15"/>
    <mergeCell ref="J16:K16"/>
    <mergeCell ref="J17:K17"/>
    <mergeCell ref="L16:O16"/>
    <mergeCell ref="A1:U1"/>
    <mergeCell ref="Q3:Q4"/>
    <mergeCell ref="A2:A4"/>
    <mergeCell ref="B2:B4"/>
    <mergeCell ref="E3:E4"/>
    <mergeCell ref="R3:R4"/>
    <mergeCell ref="H3:I4"/>
    <mergeCell ref="J3:K4"/>
    <mergeCell ref="P2:R2"/>
    <mergeCell ref="P3:P4"/>
    <mergeCell ref="AE24:AG24"/>
    <mergeCell ref="Y24:AA24"/>
    <mergeCell ref="AB24:AD24"/>
    <mergeCell ref="M24:O24"/>
    <mergeCell ref="V24:X24"/>
    <mergeCell ref="AL25:AL26"/>
    <mergeCell ref="AH25:AH26"/>
    <mergeCell ref="AK25:AK26"/>
    <mergeCell ref="AH24:AJ24"/>
    <mergeCell ref="AO24:AO26"/>
    <mergeCell ref="P25:P26"/>
    <mergeCell ref="Q25:Q26"/>
    <mergeCell ref="R25:R26"/>
    <mergeCell ref="AF25:AF26"/>
    <mergeCell ref="AK24:AM24"/>
    <mergeCell ref="AB25:AB26"/>
    <mergeCell ref="AE25:AE26"/>
    <mergeCell ref="AC25:AC26"/>
    <mergeCell ref="AJ25:AJ26"/>
    <mergeCell ref="A24:A26"/>
    <mergeCell ref="B24:B26"/>
    <mergeCell ref="O25:O26"/>
    <mergeCell ref="E25:E26"/>
    <mergeCell ref="F25:F26"/>
    <mergeCell ref="H25:H26"/>
    <mergeCell ref="I25:I26"/>
    <mergeCell ref="K25:K26"/>
    <mergeCell ref="J25:J26"/>
    <mergeCell ref="M25:M26"/>
    <mergeCell ref="AO2:AO4"/>
    <mergeCell ref="Y25:Y26"/>
    <mergeCell ref="Z25:Z26"/>
    <mergeCell ref="AA25:AA26"/>
    <mergeCell ref="AN2:AN4"/>
    <mergeCell ref="AM25:AM26"/>
    <mergeCell ref="AG25:AG26"/>
    <mergeCell ref="AI25:AI26"/>
    <mergeCell ref="AD25:AD26"/>
    <mergeCell ref="AN24:AN26"/>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M3:AM4"/>
    <mergeCell ref="AI3:AI4"/>
    <mergeCell ref="AJ3:AJ4"/>
    <mergeCell ref="AK3:AK4"/>
    <mergeCell ref="AL3:AL4"/>
  </mergeCells>
  <printOptions/>
  <pageMargins left="0.5118110236220472" right="0.5118110236220472" top="0.5905511811023623" bottom="0.5905511811023623" header="0" footer="0.5118110236220472"/>
  <pageSetup fitToWidth="0" horizontalDpi="600" verticalDpi="600" orientation="portrait" paperSize="9" scale="95" r:id="rId1"/>
  <ignoredErrors>
    <ignoredError sqref="X22 U22 R22 AA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2008-10-27T02:07:48Z</cp:lastPrinted>
  <dcterms:created xsi:type="dcterms:W3CDTF">2001-04-19T11:12:13Z</dcterms:created>
  <dcterms:modified xsi:type="dcterms:W3CDTF">2008-10-27T02:07:54Z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-1091533019</vt:i4>
  </property>
  <property fmtid="{D5CDD505-2E9C-101B-9397-08002B2CF9AE}" pid="3" name="_EmailSubject">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-1100749357</vt:i4>
  </property>
  <property fmtid="{D5CDD505-2E9C-101B-9397-08002B2CF9AE}" pid="7" name="_ReviewingToolsShownOnce">
    <vt:lpwstr/>
  </property>
</Properties>
</file>