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630" tabRatio="928" activeTab="0"/>
  </bookViews>
  <sheets>
    <sheet name="4-1審議会" sheetId="1" r:id="rId1"/>
  </sheets>
  <definedNames>
    <definedName name="_xlnm.Print_Area" localSheetId="0">'4-1審議会'!$A$1:$J$70</definedName>
  </definedNames>
  <calcPr fullCalcOnLoad="1"/>
</workbook>
</file>

<file path=xl/sharedStrings.xml><?xml version="1.0" encoding="utf-8"?>
<sst xmlns="http://schemas.openxmlformats.org/spreadsheetml/2006/main" count="141" uniqueCount="109">
  <si>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</si>
  <si>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</si>
  <si>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</si>
  <si>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</si>
  <si>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</si>
  <si>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</si>
  <si>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</si>
  <si>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</si>
  <si>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</si>
  <si>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</si>
  <si>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</si>
  <si>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</si>
  <si>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</si>
  <si>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</si>
  <si>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</si>
  <si>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</si>
  <si>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</si>
  <si>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</si>
  <si>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</si>
  <si>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</si>
  <si>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</si>
  <si>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</si>
  <si>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</si>
  <si>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</si>
  <si>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</si>
  <si>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</si>
  <si>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</si>
  <si>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</si>
  <si>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</si>
  <si>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</si>
  <si>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</si>
  <si>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</si>
  <si>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</si>
  <si>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</si>
  <si>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</si>
  <si>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</si>
  <si>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</si>
  <si>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</si>
  <si>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</si>
  <si>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</si>
  <si>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</si>
  <si>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</si>
  <si>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</si>
  <si>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</si>
  <si>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</si>
  <si>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</si>
  <si>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</si>
  <si>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</si>
  <si>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</si>
  <si>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</si>
  <si>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</si>
  <si>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</si>
  <si>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</si>
  <si>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</si>
  <si>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</si>
  <si>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</si>
  <si>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</si>
  <si>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</si>
  <si>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</si>
  <si>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</si>
  <si>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</si>
  <si>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</si>
  <si>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</si>
  <si>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</si>
  <si>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さいたま市</t>
  </si>
  <si>
    <t>堺市</t>
  </si>
  <si>
    <t>目標の対象である審議会等</t>
  </si>
  <si>
    <t>目 標 値 (目標期限)</t>
  </si>
  <si>
    <t>調査時点</t>
  </si>
  <si>
    <t>４－１　目標の対象である審議会等委員への女性の登用（都道府県・政令指定都市）</t>
  </si>
  <si>
    <t>50％（平成20年度まで）</t>
  </si>
  <si>
    <t>50％（平成22年度まで）</t>
  </si>
  <si>
    <t>40％（平成22年度まで）</t>
  </si>
  <si>
    <t>33.3％（平成22年度まで）</t>
  </si>
  <si>
    <t>35％（平成22年度まで）</t>
  </si>
  <si>
    <t>40％（平成23年度まで）</t>
  </si>
  <si>
    <t>35％（平成23年度まで）</t>
  </si>
  <si>
    <t>35％（平成24年度まで）</t>
  </si>
  <si>
    <t>40％（できるだけ早い時期に）</t>
  </si>
  <si>
    <t>38％（平成23年度まで）</t>
  </si>
  <si>
    <t>35％（平成20年度まで）</t>
  </si>
  <si>
    <t>30％（平成22年度まで）</t>
  </si>
  <si>
    <t>30％（平成18年度まで）、40％（平成22年度まで）</t>
  </si>
  <si>
    <t>50％（平成22年度まで）</t>
  </si>
  <si>
    <t>33.3％（平成23年度まで）</t>
  </si>
  <si>
    <t>50％（平成21年度まで）</t>
  </si>
  <si>
    <t>40％（平成24年度まで）</t>
  </si>
  <si>
    <t>35％（毎年度）</t>
  </si>
  <si>
    <t>30％（平成20年度まで）</t>
  </si>
  <si>
    <t>40％（平成27年度まで）</t>
  </si>
  <si>
    <t>40％（平成21年度まで）</t>
  </si>
  <si>
    <t>30％（平成22年度より前の、できるだけ早期に）</t>
  </si>
  <si>
    <t>審議会
等数</t>
  </si>
  <si>
    <t>40％（平成20年度まで）</t>
  </si>
  <si>
    <t>40％（平成29年度まで）</t>
  </si>
  <si>
    <t>40％（平成27年度まで）、36％（平成23年度まで）</t>
  </si>
  <si>
    <t>1/3 （平成22年度まで）、32％（平成20年度まで）</t>
  </si>
  <si>
    <t>均衡（平成22年度まで）</t>
  </si>
  <si>
    <t>56％（平成21年度まで）、60％（平成24年度まで）</t>
  </si>
  <si>
    <t>40％（平成22年度まで）、40％（平成37年度まで）</t>
  </si>
  <si>
    <t>33.3％（平成19年度まで）、35％（平成22年度まで）</t>
  </si>
  <si>
    <t>32％（平成18年度まで）、40％（平成22年度まで）</t>
  </si>
  <si>
    <r>
      <t>35％</t>
    </r>
    <r>
      <rPr>
        <sz val="8"/>
        <rFont val="ＭＳ Ｐゴシック"/>
        <family val="3"/>
      </rPr>
      <t>（平成22年度までに男女いずれの割合も少なくとも）</t>
    </r>
  </si>
  <si>
    <t>都道府県
政令都市</t>
  </si>
  <si>
    <t>40％</t>
  </si>
  <si>
    <t xml:space="preserve">  審議会委員
  総数に占める
   女性比率
       （％）</t>
  </si>
  <si>
    <t>うち
　女性委員
　 を含む
 審議会等数</t>
  </si>
  <si>
    <t>委員
総数
(人)</t>
  </si>
  <si>
    <t>うち
　 女性
　委員数
    (人）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</si>
</sst>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4&quot;"/>
    <numFmt numFmtId="231" formatCode="General&quot;／&quot;&quot;61&quot;"/>
    <numFmt numFmtId="232" formatCode="General&quot;／&quot;&quot;15&quot;"/>
    <numFmt numFmtId="233" formatCode="General&quot;／&quot;&quot;62&quot;"/>
    <numFmt numFmtId="234" formatCode="General&quot;／&quot;&quot;17&quot;"/>
    <numFmt numFmtId="235" formatCode="General&quot;／&quot;&quot;64&quot;"/>
    <numFmt numFmtId="236" formatCode="mmm\-yyyy"/>
    <numFmt numFmtId="237" formatCode="[$-411]ge&quot;年&quot;m&quot;月&quot;d&quot;日&quot;"/>
    <numFmt numFmtId="238" formatCode="[$-411]ggge&quot;年&quot;m&quot;月&quot;d&quot;日&quot;;@"/>
    <numFmt numFmtId="239" formatCode="[$-411]ge\.m\.d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2" fillId="0" borderId="0" xfId="17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215" fontId="2" fillId="0" borderId="1" xfId="17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distributed" vertical="center"/>
    </xf>
    <xf numFmtId="215" fontId="2" fillId="0" borderId="8" xfId="17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distributed" vertical="center"/>
    </xf>
    <xf numFmtId="9" fontId="3" fillId="0" borderId="10" xfId="0" applyNumberFormat="1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horizontal="left" vertical="center"/>
    </xf>
    <xf numFmtId="9" fontId="3" fillId="0" borderId="10" xfId="0" applyNumberFormat="1" applyFont="1" applyFill="1" applyBorder="1" applyAlignment="1">
      <alignment vertical="center" wrapText="1"/>
    </xf>
    <xf numFmtId="9" fontId="3" fillId="0" borderId="11" xfId="0" applyNumberFormat="1" applyFont="1" applyFill="1" applyBorder="1" applyAlignment="1">
      <alignment vertical="center"/>
    </xf>
    <xf numFmtId="238" fontId="3" fillId="0" borderId="12" xfId="0" applyNumberFormat="1" applyFont="1" applyFill="1" applyBorder="1" applyAlignment="1">
      <alignment horizontal="left" vertical="center"/>
    </xf>
    <xf numFmtId="238" fontId="3" fillId="0" borderId="13" xfId="0" applyNumberFormat="1" applyFont="1" applyFill="1" applyBorder="1" applyAlignment="1">
      <alignment horizontal="left"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8" fontId="3" fillId="0" borderId="18" xfId="17" applyFont="1" applyFill="1" applyBorder="1" applyAlignment="1">
      <alignment horizontal="center" vertical="center" wrapText="1"/>
    </xf>
    <xf numFmtId="38" fontId="8" fillId="0" borderId="18" xfId="17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215" fontId="2" fillId="0" borderId="21" xfId="17" applyNumberFormat="1" applyFont="1" applyFill="1" applyBorder="1" applyAlignment="1">
      <alignment vertical="center"/>
    </xf>
    <xf numFmtId="181" fontId="2" fillId="0" borderId="21" xfId="15" applyNumberFormat="1" applyFont="1" applyFill="1" applyBorder="1" applyAlignment="1">
      <alignment vertical="center"/>
    </xf>
    <xf numFmtId="238" fontId="3" fillId="0" borderId="22" xfId="0" applyNumberFormat="1" applyFont="1" applyFill="1" applyBorder="1" applyAlignment="1">
      <alignment horizontal="left" vertical="center"/>
    </xf>
    <xf numFmtId="9" fontId="3" fillId="0" borderId="23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5" xfId="0" applyNumberFormat="1" applyFont="1" applyFill="1" applyBorder="1" applyAlignment="1">
      <alignment horizontal="distributed" vertical="center"/>
    </xf>
    <xf numFmtId="176" fontId="7" fillId="0" borderId="26" xfId="0" applyNumberFormat="1" applyFont="1" applyFill="1" applyBorder="1" applyAlignment="1">
      <alignment horizontal="distributed" vertical="center"/>
    </xf>
    <xf numFmtId="9" fontId="3" fillId="0" borderId="27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>
      <alignment vertical="center" shrinkToFit="1"/>
    </xf>
    <xf numFmtId="180" fontId="2" fillId="0" borderId="29" xfId="0" applyNumberFormat="1" applyFont="1" applyFill="1" applyBorder="1" applyAlignment="1">
      <alignment vertical="center"/>
    </xf>
    <xf numFmtId="181" fontId="2" fillId="0" borderId="29" xfId="15" applyNumberFormat="1" applyFont="1" applyFill="1" applyBorder="1" applyAlignment="1">
      <alignment vertical="center"/>
    </xf>
    <xf numFmtId="238" fontId="3" fillId="0" borderId="3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distributed" vertical="center"/>
    </xf>
    <xf numFmtId="215" fontId="2" fillId="0" borderId="14" xfId="17" applyNumberFormat="1" applyFont="1" applyFill="1" applyBorder="1" applyAlignment="1">
      <alignment vertical="center"/>
    </xf>
    <xf numFmtId="215" fontId="2" fillId="0" borderId="32" xfId="17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horizontal="distributed" vertical="center"/>
    </xf>
    <xf numFmtId="176" fontId="7" fillId="0" borderId="34" xfId="0" applyNumberFormat="1" applyFont="1" applyFill="1" applyBorder="1" applyAlignment="1">
      <alignment horizontal="distributed" vertical="center"/>
    </xf>
    <xf numFmtId="176" fontId="7" fillId="0" borderId="35" xfId="0" applyNumberFormat="1" applyFont="1" applyFill="1" applyBorder="1" applyAlignment="1">
      <alignment horizontal="distributed" vertical="center"/>
    </xf>
    <xf numFmtId="9" fontId="2" fillId="0" borderId="27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215" fontId="2" fillId="0" borderId="29" xfId="17" applyNumberFormat="1" applyFont="1" applyFill="1" applyBorder="1" applyAlignment="1">
      <alignment vertical="center"/>
    </xf>
    <xf numFmtId="9" fontId="3" fillId="0" borderId="23" xfId="0" applyNumberFormat="1" applyFont="1" applyFill="1" applyBorder="1" applyAlignment="1">
      <alignment vertical="center" wrapText="1"/>
    </xf>
    <xf numFmtId="178" fontId="3" fillId="0" borderId="2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180" fontId="2" fillId="0" borderId="36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181" fontId="7" fillId="0" borderId="0" xfId="0" applyNumberFormat="1" applyFont="1" applyFill="1" applyAlignment="1">
      <alignment vertical="center"/>
    </xf>
    <xf numFmtId="181" fontId="2" fillId="0" borderId="37" xfId="15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horizontal="distributed" vertical="center"/>
    </xf>
    <xf numFmtId="181" fontId="2" fillId="0" borderId="39" xfId="0" applyNumberFormat="1" applyFont="1" applyFill="1" applyBorder="1" applyAlignment="1">
      <alignment vertical="center"/>
    </xf>
    <xf numFmtId="181" fontId="2" fillId="0" borderId="40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 shrinkToFit="1"/>
    </xf>
    <xf numFmtId="239" fontId="3" fillId="0" borderId="19" xfId="0" applyNumberFormat="1" applyFont="1" applyFill="1" applyBorder="1" applyAlignment="1">
      <alignment horizontal="left" vertical="center" wrapText="1"/>
    </xf>
    <xf numFmtId="38" fontId="2" fillId="0" borderId="41" xfId="17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37109375" style="1" customWidth="1"/>
    <col min="2" max="2" width="9.125" style="1" customWidth="1"/>
    <col min="3" max="3" width="0.37109375" style="1" customWidth="1"/>
    <col min="4" max="4" width="35.00390625" style="1" customWidth="1"/>
    <col min="5" max="5" width="7.375" style="2" customWidth="1"/>
    <col min="6" max="6" width="8.00390625" style="2" customWidth="1"/>
    <col min="7" max="7" width="8.375" style="1" customWidth="1"/>
    <col min="8" max="8" width="8.125" style="1" customWidth="1"/>
    <col min="9" max="9" width="9.625" style="3" customWidth="1"/>
    <col min="10" max="10" width="14.375" style="4" bestFit="1" customWidth="1"/>
    <col min="11" max="16384" width="9.00390625" style="1" customWidth="1"/>
  </cols>
  <sheetData>
    <row r="1" spans="2:10" s="26" customFormat="1" ht="24" customHeight="1" thickBot="1">
      <c r="B1" s="25" t="s">
        <v>69</v>
      </c>
      <c r="C1" s="25"/>
      <c r="D1" s="25"/>
      <c r="E1" s="25"/>
      <c r="F1" s="25"/>
      <c r="I1" s="25"/>
      <c r="J1" s="25"/>
    </row>
    <row r="2" spans="1:10" s="26" customFormat="1" ht="19.5" customHeight="1">
      <c r="A2" s="71"/>
      <c r="B2" s="73" t="s">
        <v>103</v>
      </c>
      <c r="C2" s="27"/>
      <c r="D2" s="75" t="s">
        <v>67</v>
      </c>
      <c r="E2" s="68" t="s">
        <v>66</v>
      </c>
      <c r="F2" s="69"/>
      <c r="G2" s="69"/>
      <c r="H2" s="69"/>
      <c r="I2" s="69"/>
      <c r="J2" s="70"/>
    </row>
    <row r="3" spans="1:10" ht="50.25" customHeight="1" thickBot="1">
      <c r="A3" s="72"/>
      <c r="B3" s="74"/>
      <c r="C3" s="28"/>
      <c r="D3" s="76"/>
      <c r="E3" s="29" t="s">
        <v>92</v>
      </c>
      <c r="F3" s="30" t="s">
        <v>106</v>
      </c>
      <c r="G3" s="31" t="s">
        <v>107</v>
      </c>
      <c r="H3" s="67" t="s">
        <v>108</v>
      </c>
      <c r="I3" s="32" t="s">
        <v>105</v>
      </c>
      <c r="J3" s="33" t="s">
        <v>68</v>
      </c>
    </row>
    <row r="4" spans="1:10" s="9" customFormat="1" ht="12" customHeight="1" thickTop="1">
      <c r="A4" s="7"/>
      <c r="B4" s="16" t="s">
        <v>0</v>
      </c>
      <c r="C4" s="16"/>
      <c r="D4" s="56" t="s">
        <v>94</v>
      </c>
      <c r="E4" s="34">
        <v>159</v>
      </c>
      <c r="F4" s="34">
        <v>157</v>
      </c>
      <c r="G4" s="59">
        <v>1587</v>
      </c>
      <c r="H4" s="60">
        <v>506</v>
      </c>
      <c r="I4" s="35">
        <f aca="true" t="shared" si="0" ref="I4:I49">ROUND(H4/G4*100,1)</f>
        <v>31.9</v>
      </c>
      <c r="J4" s="36">
        <v>39539</v>
      </c>
    </row>
    <row r="5" spans="1:10" s="9" customFormat="1" ht="12" customHeight="1">
      <c r="A5" s="7"/>
      <c r="B5" s="8" t="s">
        <v>1</v>
      </c>
      <c r="C5" s="8"/>
      <c r="D5" s="37" t="s">
        <v>70</v>
      </c>
      <c r="E5" s="6">
        <v>54</v>
      </c>
      <c r="F5" s="6">
        <v>53</v>
      </c>
      <c r="G5" s="23">
        <v>711</v>
      </c>
      <c r="H5" s="24">
        <v>285</v>
      </c>
      <c r="I5" s="35">
        <f t="shared" si="0"/>
        <v>40.1</v>
      </c>
      <c r="J5" s="36">
        <v>39539</v>
      </c>
    </row>
    <row r="6" spans="1:10" s="9" customFormat="1" ht="12" customHeight="1">
      <c r="A6" s="7"/>
      <c r="B6" s="8" t="s">
        <v>2</v>
      </c>
      <c r="C6" s="8"/>
      <c r="D6" s="37" t="s">
        <v>71</v>
      </c>
      <c r="E6" s="6">
        <v>71</v>
      </c>
      <c r="F6" s="6">
        <v>68</v>
      </c>
      <c r="G6" s="23">
        <v>1315</v>
      </c>
      <c r="H6" s="24">
        <v>450</v>
      </c>
      <c r="I6" s="35">
        <f t="shared" si="0"/>
        <v>34.2</v>
      </c>
      <c r="J6" s="21">
        <v>39539</v>
      </c>
    </row>
    <row r="7" spans="1:10" s="9" customFormat="1" ht="12" customHeight="1">
      <c r="A7" s="7"/>
      <c r="B7" s="8" t="s">
        <v>3</v>
      </c>
      <c r="C7" s="8"/>
      <c r="D7" s="37" t="s">
        <v>72</v>
      </c>
      <c r="E7" s="6">
        <v>106</v>
      </c>
      <c r="F7" s="6">
        <v>99</v>
      </c>
      <c r="G7" s="23">
        <v>1267</v>
      </c>
      <c r="H7" s="24">
        <v>419</v>
      </c>
      <c r="I7" s="35">
        <f t="shared" si="0"/>
        <v>33.1</v>
      </c>
      <c r="J7" s="21">
        <v>39539</v>
      </c>
    </row>
    <row r="8" spans="1:10" s="9" customFormat="1" ht="12" customHeight="1">
      <c r="A8" s="7"/>
      <c r="B8" s="8" t="s">
        <v>4</v>
      </c>
      <c r="C8" s="8"/>
      <c r="D8" s="57" t="s">
        <v>71</v>
      </c>
      <c r="E8" s="6">
        <v>180</v>
      </c>
      <c r="F8" s="6">
        <v>166</v>
      </c>
      <c r="G8" s="23">
        <v>2244</v>
      </c>
      <c r="H8" s="24">
        <v>670</v>
      </c>
      <c r="I8" s="35">
        <f t="shared" si="0"/>
        <v>29.9</v>
      </c>
      <c r="J8" s="21">
        <v>39538</v>
      </c>
    </row>
    <row r="9" spans="1:10" s="9" customFormat="1" ht="12" customHeight="1">
      <c r="A9" s="7"/>
      <c r="B9" s="8" t="s">
        <v>5</v>
      </c>
      <c r="C9" s="8"/>
      <c r="D9" s="37" t="s">
        <v>71</v>
      </c>
      <c r="E9" s="6">
        <v>87</v>
      </c>
      <c r="F9" s="6">
        <v>87</v>
      </c>
      <c r="G9" s="23">
        <v>1103</v>
      </c>
      <c r="H9" s="24">
        <v>390</v>
      </c>
      <c r="I9" s="35">
        <f t="shared" si="0"/>
        <v>35.4</v>
      </c>
      <c r="J9" s="21">
        <v>39538</v>
      </c>
    </row>
    <row r="10" spans="1:10" s="9" customFormat="1" ht="12" customHeight="1">
      <c r="A10" s="7"/>
      <c r="B10" s="8" t="s">
        <v>6</v>
      </c>
      <c r="C10" s="8"/>
      <c r="D10" s="38" t="s">
        <v>73</v>
      </c>
      <c r="E10" s="6">
        <v>72</v>
      </c>
      <c r="F10" s="6">
        <v>71</v>
      </c>
      <c r="G10" s="23">
        <v>1017</v>
      </c>
      <c r="H10" s="24">
        <v>358</v>
      </c>
      <c r="I10" s="35">
        <f t="shared" si="0"/>
        <v>35.2</v>
      </c>
      <c r="J10" s="21">
        <v>39539</v>
      </c>
    </row>
    <row r="11" spans="1:10" s="9" customFormat="1" ht="12" customHeight="1">
      <c r="A11" s="7"/>
      <c r="B11" s="8" t="s">
        <v>7</v>
      </c>
      <c r="C11" s="8"/>
      <c r="D11" s="17" t="s">
        <v>74</v>
      </c>
      <c r="E11" s="6">
        <v>61</v>
      </c>
      <c r="F11" s="6">
        <v>56</v>
      </c>
      <c r="G11" s="23">
        <v>929</v>
      </c>
      <c r="H11" s="24">
        <v>268</v>
      </c>
      <c r="I11" s="35">
        <f t="shared" si="0"/>
        <v>28.8</v>
      </c>
      <c r="J11" s="21">
        <v>39538</v>
      </c>
    </row>
    <row r="12" spans="1:10" s="9" customFormat="1" ht="12" customHeight="1">
      <c r="A12" s="7"/>
      <c r="B12" s="8" t="s">
        <v>8</v>
      </c>
      <c r="C12" s="8"/>
      <c r="D12" s="17" t="s">
        <v>74</v>
      </c>
      <c r="E12" s="6">
        <v>70</v>
      </c>
      <c r="F12" s="6">
        <v>60</v>
      </c>
      <c r="G12" s="23">
        <v>932</v>
      </c>
      <c r="H12" s="24">
        <v>277</v>
      </c>
      <c r="I12" s="35">
        <f t="shared" si="0"/>
        <v>29.7</v>
      </c>
      <c r="J12" s="21">
        <v>39539</v>
      </c>
    </row>
    <row r="13" spans="1:10" s="9" customFormat="1" ht="12" customHeight="1">
      <c r="A13" s="7"/>
      <c r="B13" s="8" t="s">
        <v>9</v>
      </c>
      <c r="C13" s="8"/>
      <c r="D13" s="38" t="s">
        <v>100</v>
      </c>
      <c r="E13" s="6">
        <v>85</v>
      </c>
      <c r="F13" s="6">
        <v>85</v>
      </c>
      <c r="G13" s="23">
        <v>988</v>
      </c>
      <c r="H13" s="24">
        <v>289</v>
      </c>
      <c r="I13" s="35">
        <f t="shared" si="0"/>
        <v>29.3</v>
      </c>
      <c r="J13" s="21">
        <v>39508</v>
      </c>
    </row>
    <row r="14" spans="1:10" s="9" customFormat="1" ht="12" customHeight="1">
      <c r="A14" s="7"/>
      <c r="B14" s="8" t="s">
        <v>10</v>
      </c>
      <c r="C14" s="8"/>
      <c r="D14" s="17" t="s">
        <v>75</v>
      </c>
      <c r="E14" s="6">
        <v>78</v>
      </c>
      <c r="F14" s="6">
        <v>75</v>
      </c>
      <c r="G14" s="23">
        <v>1513</v>
      </c>
      <c r="H14" s="24">
        <v>501</v>
      </c>
      <c r="I14" s="35">
        <f t="shared" si="0"/>
        <v>33.1</v>
      </c>
      <c r="J14" s="21">
        <v>39539</v>
      </c>
    </row>
    <row r="15" spans="1:10" s="9" customFormat="1" ht="12" customHeight="1">
      <c r="A15" s="7"/>
      <c r="B15" s="8" t="s">
        <v>11</v>
      </c>
      <c r="C15" s="8"/>
      <c r="D15" s="17" t="s">
        <v>99</v>
      </c>
      <c r="E15" s="6">
        <v>151</v>
      </c>
      <c r="F15" s="6">
        <v>146</v>
      </c>
      <c r="G15" s="23">
        <v>2252</v>
      </c>
      <c r="H15" s="24">
        <v>577</v>
      </c>
      <c r="I15" s="35">
        <f t="shared" si="0"/>
        <v>25.6</v>
      </c>
      <c r="J15" s="21">
        <v>39539</v>
      </c>
    </row>
    <row r="16" spans="1:10" s="9" customFormat="1" ht="12" customHeight="1">
      <c r="A16" s="7"/>
      <c r="B16" s="8" t="s">
        <v>12</v>
      </c>
      <c r="C16" s="8"/>
      <c r="D16" s="17" t="s">
        <v>76</v>
      </c>
      <c r="E16" s="6">
        <v>159</v>
      </c>
      <c r="F16" s="6">
        <v>117</v>
      </c>
      <c r="G16" s="23">
        <v>1931</v>
      </c>
      <c r="H16" s="24">
        <v>417</v>
      </c>
      <c r="I16" s="35">
        <f t="shared" si="0"/>
        <v>21.6</v>
      </c>
      <c r="J16" s="21">
        <v>39173</v>
      </c>
    </row>
    <row r="17" spans="1:10" s="9" customFormat="1" ht="12" customHeight="1">
      <c r="A17" s="7"/>
      <c r="B17" s="8" t="s">
        <v>13</v>
      </c>
      <c r="C17" s="8"/>
      <c r="D17" s="17" t="s">
        <v>74</v>
      </c>
      <c r="E17" s="6">
        <v>111</v>
      </c>
      <c r="F17" s="6">
        <v>110</v>
      </c>
      <c r="G17" s="23">
        <v>1893</v>
      </c>
      <c r="H17" s="24">
        <v>554</v>
      </c>
      <c r="I17" s="35">
        <f t="shared" si="0"/>
        <v>29.3</v>
      </c>
      <c r="J17" s="21">
        <v>39538</v>
      </c>
    </row>
    <row r="18" spans="1:10" s="9" customFormat="1" ht="12" customHeight="1">
      <c r="A18" s="7"/>
      <c r="B18" s="8" t="s">
        <v>14</v>
      </c>
      <c r="C18" s="8"/>
      <c r="D18" s="17" t="s">
        <v>77</v>
      </c>
      <c r="E18" s="6">
        <v>68</v>
      </c>
      <c r="F18" s="6">
        <v>68</v>
      </c>
      <c r="G18" s="23">
        <v>1235</v>
      </c>
      <c r="H18" s="24">
        <v>393</v>
      </c>
      <c r="I18" s="35">
        <f t="shared" si="0"/>
        <v>31.8</v>
      </c>
      <c r="J18" s="21">
        <v>39600</v>
      </c>
    </row>
    <row r="19" spans="1:10" s="9" customFormat="1" ht="12" customHeight="1">
      <c r="A19" s="7"/>
      <c r="B19" s="8" t="s">
        <v>15</v>
      </c>
      <c r="C19" s="8"/>
      <c r="D19" s="17" t="s">
        <v>95</v>
      </c>
      <c r="E19" s="6">
        <v>90</v>
      </c>
      <c r="F19" s="6">
        <v>88</v>
      </c>
      <c r="G19" s="23">
        <v>1562</v>
      </c>
      <c r="H19" s="24">
        <v>525</v>
      </c>
      <c r="I19" s="35">
        <f t="shared" si="0"/>
        <v>33.6</v>
      </c>
      <c r="J19" s="21">
        <v>39234</v>
      </c>
    </row>
    <row r="20" spans="1:10" s="9" customFormat="1" ht="12" customHeight="1">
      <c r="A20" s="7"/>
      <c r="B20" s="8" t="s">
        <v>16</v>
      </c>
      <c r="C20" s="8"/>
      <c r="D20" s="17" t="s">
        <v>74</v>
      </c>
      <c r="E20" s="6">
        <v>90</v>
      </c>
      <c r="F20" s="6">
        <v>86</v>
      </c>
      <c r="G20" s="23">
        <v>1360</v>
      </c>
      <c r="H20" s="24">
        <v>406</v>
      </c>
      <c r="I20" s="35">
        <f t="shared" si="0"/>
        <v>29.9</v>
      </c>
      <c r="J20" s="21">
        <v>39538</v>
      </c>
    </row>
    <row r="21" spans="1:10" s="9" customFormat="1" ht="12" customHeight="1">
      <c r="A21" s="7"/>
      <c r="B21" s="8" t="s">
        <v>17</v>
      </c>
      <c r="C21" s="8"/>
      <c r="D21" s="18" t="s">
        <v>78</v>
      </c>
      <c r="E21" s="6">
        <v>123</v>
      </c>
      <c r="F21" s="6">
        <v>118</v>
      </c>
      <c r="G21" s="23">
        <v>1364</v>
      </c>
      <c r="H21" s="24">
        <v>452</v>
      </c>
      <c r="I21" s="35">
        <f t="shared" si="0"/>
        <v>33.1</v>
      </c>
      <c r="J21" s="21">
        <v>39538</v>
      </c>
    </row>
    <row r="22" spans="1:10" s="9" customFormat="1" ht="12" customHeight="1">
      <c r="A22" s="7"/>
      <c r="B22" s="8" t="s">
        <v>18</v>
      </c>
      <c r="C22" s="8"/>
      <c r="D22" s="17" t="s">
        <v>79</v>
      </c>
      <c r="E22" s="6">
        <v>84</v>
      </c>
      <c r="F22" s="6">
        <v>69</v>
      </c>
      <c r="G22" s="23">
        <v>1013</v>
      </c>
      <c r="H22" s="24">
        <v>380</v>
      </c>
      <c r="I22" s="35">
        <f t="shared" si="0"/>
        <v>37.5</v>
      </c>
      <c r="J22" s="21">
        <v>39538</v>
      </c>
    </row>
    <row r="23" spans="1:10" s="9" customFormat="1" ht="12" customHeight="1">
      <c r="A23" s="7"/>
      <c r="B23" s="8" t="s">
        <v>19</v>
      </c>
      <c r="C23" s="8"/>
      <c r="D23" s="17" t="s">
        <v>71</v>
      </c>
      <c r="E23" s="6">
        <v>63</v>
      </c>
      <c r="F23" s="6">
        <v>54</v>
      </c>
      <c r="G23" s="23">
        <v>786</v>
      </c>
      <c r="H23" s="24">
        <v>207</v>
      </c>
      <c r="I23" s="35">
        <f t="shared" si="0"/>
        <v>26.3</v>
      </c>
      <c r="J23" s="21">
        <v>39539</v>
      </c>
    </row>
    <row r="24" spans="1:10" s="9" customFormat="1" ht="12" customHeight="1">
      <c r="A24" s="7"/>
      <c r="B24" s="8" t="s">
        <v>20</v>
      </c>
      <c r="C24" s="8"/>
      <c r="D24" s="17" t="s">
        <v>80</v>
      </c>
      <c r="E24" s="6">
        <v>200</v>
      </c>
      <c r="F24" s="6">
        <v>178</v>
      </c>
      <c r="G24" s="23">
        <v>3816</v>
      </c>
      <c r="H24" s="24">
        <v>1061</v>
      </c>
      <c r="I24" s="35">
        <f t="shared" si="0"/>
        <v>27.8</v>
      </c>
      <c r="J24" s="21">
        <v>39539</v>
      </c>
    </row>
    <row r="25" spans="1:10" s="9" customFormat="1" ht="12" customHeight="1">
      <c r="A25" s="7"/>
      <c r="B25" s="8" t="s">
        <v>21</v>
      </c>
      <c r="C25" s="8"/>
      <c r="D25" s="17" t="s">
        <v>72</v>
      </c>
      <c r="E25" s="6">
        <v>80</v>
      </c>
      <c r="F25" s="6">
        <v>73</v>
      </c>
      <c r="G25" s="23">
        <v>1350</v>
      </c>
      <c r="H25" s="24">
        <v>467</v>
      </c>
      <c r="I25" s="35">
        <f t="shared" si="0"/>
        <v>34.6</v>
      </c>
      <c r="J25" s="21">
        <v>39600</v>
      </c>
    </row>
    <row r="26" spans="1:10" s="9" customFormat="1" ht="12" customHeight="1">
      <c r="A26" s="7"/>
      <c r="B26" s="8" t="s">
        <v>22</v>
      </c>
      <c r="C26" s="8"/>
      <c r="D26" s="17" t="s">
        <v>74</v>
      </c>
      <c r="E26" s="6">
        <v>57</v>
      </c>
      <c r="F26" s="6">
        <v>57</v>
      </c>
      <c r="G26" s="23">
        <v>854</v>
      </c>
      <c r="H26" s="24">
        <v>285</v>
      </c>
      <c r="I26" s="35">
        <f t="shared" si="0"/>
        <v>33.4</v>
      </c>
      <c r="J26" s="21">
        <v>39539</v>
      </c>
    </row>
    <row r="27" spans="1:10" s="9" customFormat="1" ht="12" customHeight="1">
      <c r="A27" s="7"/>
      <c r="B27" s="8" t="s">
        <v>23</v>
      </c>
      <c r="C27" s="8"/>
      <c r="D27" s="17" t="s">
        <v>98</v>
      </c>
      <c r="E27" s="6">
        <v>86</v>
      </c>
      <c r="F27" s="6">
        <v>80</v>
      </c>
      <c r="G27" s="23">
        <v>1059</v>
      </c>
      <c r="H27" s="24">
        <v>339</v>
      </c>
      <c r="I27" s="35">
        <f t="shared" si="0"/>
        <v>32</v>
      </c>
      <c r="J27" s="21">
        <v>39539</v>
      </c>
    </row>
    <row r="28" spans="1:10" s="9" customFormat="1" ht="12" customHeight="1">
      <c r="A28" s="7"/>
      <c r="B28" s="8" t="s">
        <v>24</v>
      </c>
      <c r="C28" s="8"/>
      <c r="D28" s="17" t="s">
        <v>72</v>
      </c>
      <c r="E28" s="6">
        <v>110</v>
      </c>
      <c r="F28" s="6">
        <v>106</v>
      </c>
      <c r="G28" s="23">
        <v>1637</v>
      </c>
      <c r="H28" s="24">
        <v>512</v>
      </c>
      <c r="I28" s="35">
        <f t="shared" si="0"/>
        <v>31.3</v>
      </c>
      <c r="J28" s="21">
        <v>39538</v>
      </c>
    </row>
    <row r="29" spans="1:10" s="9" customFormat="1" ht="12" customHeight="1">
      <c r="A29" s="7"/>
      <c r="B29" s="8" t="s">
        <v>25</v>
      </c>
      <c r="C29" s="8"/>
      <c r="D29" s="17" t="s">
        <v>72</v>
      </c>
      <c r="E29" s="6">
        <v>99</v>
      </c>
      <c r="F29" s="6">
        <v>99</v>
      </c>
      <c r="G29" s="23">
        <v>1726</v>
      </c>
      <c r="H29" s="24">
        <v>589</v>
      </c>
      <c r="I29" s="35">
        <f t="shared" si="0"/>
        <v>34.1</v>
      </c>
      <c r="J29" s="21">
        <v>39538</v>
      </c>
    </row>
    <row r="30" spans="1:10" s="9" customFormat="1" ht="12" customHeight="1">
      <c r="A30" s="7"/>
      <c r="B30" s="8" t="s">
        <v>26</v>
      </c>
      <c r="C30" s="8"/>
      <c r="D30" s="17" t="s">
        <v>72</v>
      </c>
      <c r="E30" s="6">
        <v>80</v>
      </c>
      <c r="F30" s="6">
        <v>76</v>
      </c>
      <c r="G30" s="23">
        <v>1949</v>
      </c>
      <c r="H30" s="24">
        <v>699</v>
      </c>
      <c r="I30" s="35">
        <f t="shared" si="0"/>
        <v>35.9</v>
      </c>
      <c r="J30" s="21">
        <v>39539</v>
      </c>
    </row>
    <row r="31" spans="1:10" s="9" customFormat="1" ht="12" customHeight="1">
      <c r="A31" s="7"/>
      <c r="B31" s="8" t="s">
        <v>27</v>
      </c>
      <c r="C31" s="8"/>
      <c r="D31" s="19" t="s">
        <v>96</v>
      </c>
      <c r="E31" s="6">
        <v>186</v>
      </c>
      <c r="F31" s="6">
        <v>179</v>
      </c>
      <c r="G31" s="23">
        <v>3633</v>
      </c>
      <c r="H31" s="24">
        <v>1155</v>
      </c>
      <c r="I31" s="35">
        <f t="shared" si="0"/>
        <v>31.8</v>
      </c>
      <c r="J31" s="21">
        <v>39538</v>
      </c>
    </row>
    <row r="32" spans="1:10" s="9" customFormat="1" ht="12" customHeight="1">
      <c r="A32" s="7"/>
      <c r="B32" s="10" t="s">
        <v>28</v>
      </c>
      <c r="C32" s="10"/>
      <c r="D32" s="17" t="s">
        <v>81</v>
      </c>
      <c r="E32" s="6">
        <v>157</v>
      </c>
      <c r="F32" s="6">
        <v>127</v>
      </c>
      <c r="G32" s="23">
        <v>1519</v>
      </c>
      <c r="H32" s="24">
        <v>485</v>
      </c>
      <c r="I32" s="35">
        <f t="shared" si="0"/>
        <v>31.9</v>
      </c>
      <c r="J32" s="21">
        <v>39538</v>
      </c>
    </row>
    <row r="33" spans="1:10" s="9" customFormat="1" ht="12" customHeight="1">
      <c r="A33" s="7"/>
      <c r="B33" s="11" t="s">
        <v>29</v>
      </c>
      <c r="C33" s="11"/>
      <c r="D33" s="17" t="s">
        <v>76</v>
      </c>
      <c r="E33" s="6">
        <v>109</v>
      </c>
      <c r="F33" s="6">
        <v>105</v>
      </c>
      <c r="G33" s="23">
        <v>1403</v>
      </c>
      <c r="H33" s="24">
        <v>447</v>
      </c>
      <c r="I33" s="35">
        <f t="shared" si="0"/>
        <v>31.9</v>
      </c>
      <c r="J33" s="21">
        <v>39538</v>
      </c>
    </row>
    <row r="34" spans="1:10" s="9" customFormat="1" ht="12" customHeight="1">
      <c r="A34" s="7"/>
      <c r="B34" s="11" t="s">
        <v>30</v>
      </c>
      <c r="C34" s="11"/>
      <c r="D34" s="58" t="s">
        <v>104</v>
      </c>
      <c r="E34" s="6">
        <v>58</v>
      </c>
      <c r="F34" s="6">
        <v>46</v>
      </c>
      <c r="G34" s="23">
        <v>554</v>
      </c>
      <c r="H34" s="24">
        <v>232</v>
      </c>
      <c r="I34" s="35">
        <f t="shared" si="0"/>
        <v>41.9</v>
      </c>
      <c r="J34" s="21">
        <v>39539</v>
      </c>
    </row>
    <row r="35" spans="1:10" s="9" customFormat="1" ht="12" customHeight="1">
      <c r="A35" s="7"/>
      <c r="B35" s="11" t="s">
        <v>31</v>
      </c>
      <c r="C35" s="11"/>
      <c r="D35" s="17" t="s">
        <v>72</v>
      </c>
      <c r="E35" s="6">
        <v>86</v>
      </c>
      <c r="F35" s="6">
        <v>85</v>
      </c>
      <c r="G35" s="23">
        <v>951</v>
      </c>
      <c r="H35" s="24">
        <v>403</v>
      </c>
      <c r="I35" s="35">
        <f t="shared" si="0"/>
        <v>42.4</v>
      </c>
      <c r="J35" s="21">
        <v>39539</v>
      </c>
    </row>
    <row r="36" spans="1:10" s="9" customFormat="1" ht="12" customHeight="1">
      <c r="A36" s="7"/>
      <c r="B36" s="11" t="s">
        <v>32</v>
      </c>
      <c r="C36" s="11"/>
      <c r="D36" s="17" t="s">
        <v>72</v>
      </c>
      <c r="E36" s="6">
        <v>67</v>
      </c>
      <c r="F36" s="6">
        <v>67</v>
      </c>
      <c r="G36" s="23">
        <v>1285</v>
      </c>
      <c r="H36" s="24">
        <v>478</v>
      </c>
      <c r="I36" s="35">
        <f t="shared" si="0"/>
        <v>37.2</v>
      </c>
      <c r="J36" s="21">
        <v>39539</v>
      </c>
    </row>
    <row r="37" spans="1:10" s="9" customFormat="1" ht="12" customHeight="1">
      <c r="A37" s="7"/>
      <c r="B37" s="11" t="s">
        <v>33</v>
      </c>
      <c r="C37" s="11"/>
      <c r="D37" s="17" t="s">
        <v>74</v>
      </c>
      <c r="E37" s="6">
        <v>48</v>
      </c>
      <c r="F37" s="6">
        <v>48</v>
      </c>
      <c r="G37" s="23">
        <v>906</v>
      </c>
      <c r="H37" s="24">
        <v>294</v>
      </c>
      <c r="I37" s="35">
        <f t="shared" si="0"/>
        <v>32.5</v>
      </c>
      <c r="J37" s="21">
        <v>39600</v>
      </c>
    </row>
    <row r="38" spans="1:10" s="9" customFormat="1" ht="12" customHeight="1">
      <c r="A38" s="7"/>
      <c r="B38" s="11" t="s">
        <v>34</v>
      </c>
      <c r="C38" s="11"/>
      <c r="D38" s="19" t="s">
        <v>82</v>
      </c>
      <c r="E38" s="6">
        <v>55</v>
      </c>
      <c r="F38" s="6">
        <v>55</v>
      </c>
      <c r="G38" s="23">
        <v>877</v>
      </c>
      <c r="H38" s="24">
        <v>344</v>
      </c>
      <c r="I38" s="35">
        <f t="shared" si="0"/>
        <v>39.2</v>
      </c>
      <c r="J38" s="21">
        <v>39539</v>
      </c>
    </row>
    <row r="39" spans="1:10" s="9" customFormat="1" ht="12" customHeight="1">
      <c r="A39" s="7"/>
      <c r="B39" s="11" t="s">
        <v>35</v>
      </c>
      <c r="C39" s="11"/>
      <c r="D39" s="17" t="s">
        <v>83</v>
      </c>
      <c r="E39" s="6">
        <v>60</v>
      </c>
      <c r="F39" s="6">
        <v>59</v>
      </c>
      <c r="G39" s="23">
        <v>1002</v>
      </c>
      <c r="H39" s="24">
        <v>437</v>
      </c>
      <c r="I39" s="35">
        <f t="shared" si="0"/>
        <v>43.6</v>
      </c>
      <c r="J39" s="21">
        <v>39539</v>
      </c>
    </row>
    <row r="40" spans="1:10" s="9" customFormat="1" ht="12" customHeight="1">
      <c r="A40" s="7"/>
      <c r="B40" s="11" t="s">
        <v>36</v>
      </c>
      <c r="C40" s="11"/>
      <c r="D40" s="17" t="s">
        <v>72</v>
      </c>
      <c r="E40" s="6">
        <v>53</v>
      </c>
      <c r="F40" s="6">
        <v>51</v>
      </c>
      <c r="G40" s="23">
        <v>780</v>
      </c>
      <c r="H40" s="24">
        <v>257</v>
      </c>
      <c r="I40" s="35">
        <f t="shared" si="0"/>
        <v>32.9</v>
      </c>
      <c r="J40" s="21">
        <v>39539</v>
      </c>
    </row>
    <row r="41" spans="1:10" s="9" customFormat="1" ht="12" customHeight="1">
      <c r="A41" s="7"/>
      <c r="B41" s="11" t="s">
        <v>37</v>
      </c>
      <c r="C41" s="11"/>
      <c r="D41" s="17" t="s">
        <v>72</v>
      </c>
      <c r="E41" s="6">
        <v>119</v>
      </c>
      <c r="F41" s="6">
        <v>119</v>
      </c>
      <c r="G41" s="23">
        <v>1333</v>
      </c>
      <c r="H41" s="24">
        <v>529</v>
      </c>
      <c r="I41" s="35">
        <f t="shared" si="0"/>
        <v>39.7</v>
      </c>
      <c r="J41" s="21">
        <v>39539</v>
      </c>
    </row>
    <row r="42" spans="1:10" s="9" customFormat="1" ht="12" customHeight="1">
      <c r="A42" s="7"/>
      <c r="B42" s="11" t="s">
        <v>38</v>
      </c>
      <c r="C42" s="11"/>
      <c r="D42" s="17" t="s">
        <v>97</v>
      </c>
      <c r="E42" s="6">
        <v>134</v>
      </c>
      <c r="F42" s="6">
        <v>120</v>
      </c>
      <c r="G42" s="23">
        <v>1637</v>
      </c>
      <c r="H42" s="24">
        <v>519</v>
      </c>
      <c r="I42" s="35">
        <f t="shared" si="0"/>
        <v>31.7</v>
      </c>
      <c r="J42" s="21">
        <v>39569</v>
      </c>
    </row>
    <row r="43" spans="1:10" s="9" customFormat="1" ht="12" customHeight="1">
      <c r="A43" s="7"/>
      <c r="B43" s="11" t="s">
        <v>39</v>
      </c>
      <c r="C43" s="11"/>
      <c r="D43" s="17" t="s">
        <v>72</v>
      </c>
      <c r="E43" s="6">
        <v>97</v>
      </c>
      <c r="F43" s="6">
        <v>96</v>
      </c>
      <c r="G43" s="23">
        <v>1460</v>
      </c>
      <c r="H43" s="24">
        <v>555</v>
      </c>
      <c r="I43" s="35">
        <f t="shared" si="0"/>
        <v>38</v>
      </c>
      <c r="J43" s="21">
        <v>39539</v>
      </c>
    </row>
    <row r="44" spans="1:10" s="9" customFormat="1" ht="12" customHeight="1">
      <c r="A44" s="7"/>
      <c r="B44" s="11" t="s">
        <v>40</v>
      </c>
      <c r="C44" s="11"/>
      <c r="D44" s="17" t="s">
        <v>72</v>
      </c>
      <c r="E44" s="6">
        <v>110</v>
      </c>
      <c r="F44" s="6">
        <v>107</v>
      </c>
      <c r="G44" s="23">
        <v>1670</v>
      </c>
      <c r="H44" s="24">
        <v>598</v>
      </c>
      <c r="I44" s="35">
        <f t="shared" si="0"/>
        <v>35.8</v>
      </c>
      <c r="J44" s="21">
        <v>39538</v>
      </c>
    </row>
    <row r="45" spans="1:10" s="9" customFormat="1" ht="12" customHeight="1">
      <c r="A45" s="7"/>
      <c r="B45" s="11" t="s">
        <v>41</v>
      </c>
      <c r="C45" s="11"/>
      <c r="D45" s="38" t="s">
        <v>84</v>
      </c>
      <c r="E45" s="6">
        <v>56</v>
      </c>
      <c r="F45" s="6">
        <v>55</v>
      </c>
      <c r="G45" s="23">
        <v>1001</v>
      </c>
      <c r="H45" s="24">
        <v>310</v>
      </c>
      <c r="I45" s="35">
        <f t="shared" si="0"/>
        <v>31</v>
      </c>
      <c r="J45" s="21">
        <v>39539</v>
      </c>
    </row>
    <row r="46" spans="1:10" s="9" customFormat="1" ht="12" customHeight="1">
      <c r="A46" s="7"/>
      <c r="B46" s="11" t="s">
        <v>42</v>
      </c>
      <c r="C46" s="11"/>
      <c r="D46" s="17" t="s">
        <v>72</v>
      </c>
      <c r="E46" s="6">
        <v>139</v>
      </c>
      <c r="F46" s="6">
        <v>138</v>
      </c>
      <c r="G46" s="23">
        <v>2113</v>
      </c>
      <c r="H46" s="24">
        <v>692</v>
      </c>
      <c r="I46" s="35">
        <f t="shared" si="0"/>
        <v>32.7</v>
      </c>
      <c r="J46" s="21">
        <v>39538</v>
      </c>
    </row>
    <row r="47" spans="1:10" s="9" customFormat="1" ht="12" customHeight="1">
      <c r="A47" s="7"/>
      <c r="B47" s="11" t="s">
        <v>43</v>
      </c>
      <c r="C47" s="11"/>
      <c r="D47" s="17" t="s">
        <v>72</v>
      </c>
      <c r="E47" s="6">
        <v>82</v>
      </c>
      <c r="F47" s="6">
        <v>82</v>
      </c>
      <c r="G47" s="23">
        <v>1530</v>
      </c>
      <c r="H47" s="24">
        <v>571</v>
      </c>
      <c r="I47" s="35">
        <f t="shared" si="0"/>
        <v>37.3</v>
      </c>
      <c r="J47" s="21">
        <v>39538</v>
      </c>
    </row>
    <row r="48" spans="1:10" s="9" customFormat="1" ht="12" customHeight="1">
      <c r="A48" s="7"/>
      <c r="B48" s="11" t="s">
        <v>44</v>
      </c>
      <c r="C48" s="11"/>
      <c r="D48" s="17" t="s">
        <v>85</v>
      </c>
      <c r="E48" s="6">
        <v>79</v>
      </c>
      <c r="F48" s="6">
        <v>78</v>
      </c>
      <c r="G48" s="23">
        <v>1226</v>
      </c>
      <c r="H48" s="24">
        <v>512</v>
      </c>
      <c r="I48" s="35">
        <f t="shared" si="0"/>
        <v>41.8</v>
      </c>
      <c r="J48" s="21">
        <v>39538</v>
      </c>
    </row>
    <row r="49" spans="1:10" s="9" customFormat="1" ht="12" customHeight="1">
      <c r="A49" s="7"/>
      <c r="B49" s="11" t="s">
        <v>45</v>
      </c>
      <c r="C49" s="11"/>
      <c r="D49" s="20" t="s">
        <v>77</v>
      </c>
      <c r="E49" s="6">
        <v>89</v>
      </c>
      <c r="F49" s="6">
        <v>83</v>
      </c>
      <c r="G49" s="23">
        <v>1623</v>
      </c>
      <c r="H49" s="24">
        <v>530</v>
      </c>
      <c r="I49" s="35">
        <f t="shared" si="0"/>
        <v>32.7</v>
      </c>
      <c r="J49" s="21">
        <v>39538</v>
      </c>
    </row>
    <row r="50" spans="1:10" s="9" customFormat="1" ht="12" customHeight="1" thickBot="1">
      <c r="A50" s="39"/>
      <c r="B50" s="12" t="s">
        <v>46</v>
      </c>
      <c r="C50" s="12"/>
      <c r="D50" s="20" t="s">
        <v>76</v>
      </c>
      <c r="E50" s="15">
        <v>147</v>
      </c>
      <c r="F50" s="15">
        <v>138</v>
      </c>
      <c r="G50" s="23">
        <v>1896</v>
      </c>
      <c r="H50" s="24">
        <v>505</v>
      </c>
      <c r="I50" s="62">
        <f>ROUND(H50/G50*100,1)</f>
        <v>26.6</v>
      </c>
      <c r="J50" s="21">
        <v>39539</v>
      </c>
    </row>
    <row r="51" spans="1:10" s="9" customFormat="1" ht="14.25" customHeight="1" thickBot="1">
      <c r="A51" s="40"/>
      <c r="B51" s="13" t="s">
        <v>60</v>
      </c>
      <c r="C51" s="41"/>
      <c r="D51" s="42"/>
      <c r="E51" s="43">
        <f>SUM(E4:E50)</f>
        <v>4605</v>
      </c>
      <c r="F51" s="43">
        <f>SUM(F4:F50)</f>
        <v>4340</v>
      </c>
      <c r="G51" s="43">
        <f>SUM(G4:G50)</f>
        <v>67792</v>
      </c>
      <c r="H51" s="44">
        <f>SUM(H4:H50)</f>
        <v>22129</v>
      </c>
      <c r="I51" s="45">
        <f>ROUND(H51/G51*100,1)</f>
        <v>32.6</v>
      </c>
      <c r="J51" s="46"/>
    </row>
    <row r="52" spans="1:11" s="9" customFormat="1" ht="12" customHeight="1">
      <c r="A52" s="47"/>
      <c r="B52" s="10" t="s">
        <v>47</v>
      </c>
      <c r="C52" s="10"/>
      <c r="D52" s="37" t="s">
        <v>86</v>
      </c>
      <c r="E52" s="34">
        <v>91</v>
      </c>
      <c r="F52" s="34">
        <v>87</v>
      </c>
      <c r="G52" s="48">
        <v>1855</v>
      </c>
      <c r="H52" s="49">
        <v>596</v>
      </c>
      <c r="I52" s="35">
        <f aca="true" t="shared" si="1" ref="I52:I68">ROUND(H52/G52*100,1)</f>
        <v>32.1</v>
      </c>
      <c r="J52" s="21">
        <v>39539</v>
      </c>
      <c r="K52" s="61"/>
    </row>
    <row r="53" spans="1:11" s="9" customFormat="1" ht="12" customHeight="1">
      <c r="A53" s="50"/>
      <c r="B53" s="14" t="s">
        <v>48</v>
      </c>
      <c r="C53" s="14"/>
      <c r="D53" s="17" t="s">
        <v>80</v>
      </c>
      <c r="E53" s="6">
        <v>117</v>
      </c>
      <c r="F53" s="6">
        <v>112</v>
      </c>
      <c r="G53" s="6">
        <v>1815</v>
      </c>
      <c r="H53" s="6">
        <v>535</v>
      </c>
      <c r="I53" s="35">
        <f t="shared" si="1"/>
        <v>29.5</v>
      </c>
      <c r="J53" s="21">
        <v>39538</v>
      </c>
      <c r="K53" s="61"/>
    </row>
    <row r="54" spans="1:11" s="9" customFormat="1" ht="12" customHeight="1">
      <c r="A54" s="51"/>
      <c r="B54" s="8" t="s">
        <v>64</v>
      </c>
      <c r="C54" s="8"/>
      <c r="D54" s="17" t="s">
        <v>80</v>
      </c>
      <c r="E54" s="6">
        <v>212</v>
      </c>
      <c r="F54" s="6">
        <v>189</v>
      </c>
      <c r="G54" s="6">
        <v>3898</v>
      </c>
      <c r="H54" s="6">
        <v>1231</v>
      </c>
      <c r="I54" s="35">
        <f t="shared" si="1"/>
        <v>31.6</v>
      </c>
      <c r="J54" s="21">
        <v>39538</v>
      </c>
      <c r="K54" s="61"/>
    </row>
    <row r="55" spans="1:11" s="9" customFormat="1" ht="12" customHeight="1">
      <c r="A55" s="51"/>
      <c r="B55" s="8" t="s">
        <v>49</v>
      </c>
      <c r="C55" s="8"/>
      <c r="D55" s="17" t="s">
        <v>91</v>
      </c>
      <c r="E55" s="6">
        <v>112</v>
      </c>
      <c r="F55" s="6">
        <v>99</v>
      </c>
      <c r="G55" s="6">
        <v>1621</v>
      </c>
      <c r="H55" s="6">
        <v>403</v>
      </c>
      <c r="I55" s="35">
        <f t="shared" si="1"/>
        <v>24.9</v>
      </c>
      <c r="J55" s="21">
        <v>39539</v>
      </c>
      <c r="K55" s="61"/>
    </row>
    <row r="56" spans="1:11" s="9" customFormat="1" ht="12" customHeight="1">
      <c r="A56" s="51"/>
      <c r="B56" s="8" t="s">
        <v>50</v>
      </c>
      <c r="C56" s="8"/>
      <c r="D56" s="17" t="s">
        <v>87</v>
      </c>
      <c r="E56" s="6">
        <v>122</v>
      </c>
      <c r="F56" s="6">
        <v>109</v>
      </c>
      <c r="G56" s="6">
        <v>2136</v>
      </c>
      <c r="H56" s="6">
        <v>695</v>
      </c>
      <c r="I56" s="35">
        <f t="shared" si="1"/>
        <v>32.5</v>
      </c>
      <c r="J56" s="21">
        <v>39539</v>
      </c>
      <c r="K56" s="61"/>
    </row>
    <row r="57" spans="1:11" s="9" customFormat="1" ht="12" customHeight="1">
      <c r="A57" s="51"/>
      <c r="B57" s="8" t="s">
        <v>51</v>
      </c>
      <c r="C57" s="8"/>
      <c r="D57" s="17" t="s">
        <v>80</v>
      </c>
      <c r="E57" s="6">
        <v>213</v>
      </c>
      <c r="F57" s="6">
        <v>198</v>
      </c>
      <c r="G57" s="6">
        <v>3079</v>
      </c>
      <c r="H57" s="6">
        <v>858</v>
      </c>
      <c r="I57" s="35">
        <f t="shared" si="1"/>
        <v>27.9</v>
      </c>
      <c r="J57" s="21">
        <v>39234</v>
      </c>
      <c r="K57" s="61"/>
    </row>
    <row r="58" spans="1:11" s="9" customFormat="1" ht="12" customHeight="1">
      <c r="A58" s="51"/>
      <c r="B58" s="8" t="s">
        <v>62</v>
      </c>
      <c r="C58" s="8"/>
      <c r="D58" s="19" t="s">
        <v>72</v>
      </c>
      <c r="E58" s="6">
        <v>155</v>
      </c>
      <c r="F58" s="6">
        <v>130</v>
      </c>
      <c r="G58" s="6">
        <v>2339</v>
      </c>
      <c r="H58" s="6">
        <v>727</v>
      </c>
      <c r="I58" s="35">
        <f t="shared" si="1"/>
        <v>31.1</v>
      </c>
      <c r="J58" s="21">
        <v>39539</v>
      </c>
      <c r="K58" s="61"/>
    </row>
    <row r="59" spans="1:11" s="9" customFormat="1" ht="12" customHeight="1">
      <c r="A59" s="51"/>
      <c r="B59" s="8" t="s">
        <v>61</v>
      </c>
      <c r="C59" s="8"/>
      <c r="D59" s="17" t="s">
        <v>88</v>
      </c>
      <c r="E59" s="6">
        <v>97</v>
      </c>
      <c r="F59" s="6">
        <v>82</v>
      </c>
      <c r="G59" s="6">
        <v>1401</v>
      </c>
      <c r="H59" s="6">
        <v>382</v>
      </c>
      <c r="I59" s="35">
        <f t="shared" si="1"/>
        <v>27.3</v>
      </c>
      <c r="J59" s="21">
        <v>39539</v>
      </c>
      <c r="K59" s="61"/>
    </row>
    <row r="60" spans="1:11" s="9" customFormat="1" ht="12" customHeight="1">
      <c r="A60" s="51"/>
      <c r="B60" s="8" t="s">
        <v>63</v>
      </c>
      <c r="C60" s="8"/>
      <c r="D60" s="17" t="s">
        <v>74</v>
      </c>
      <c r="E60" s="6">
        <v>109</v>
      </c>
      <c r="F60" s="6">
        <v>92</v>
      </c>
      <c r="G60" s="6">
        <v>1682</v>
      </c>
      <c r="H60" s="6">
        <v>493</v>
      </c>
      <c r="I60" s="35">
        <f t="shared" si="1"/>
        <v>29.3</v>
      </c>
      <c r="J60" s="21">
        <v>39295</v>
      </c>
      <c r="K60" s="61"/>
    </row>
    <row r="61" spans="1:11" s="9" customFormat="1" ht="12" customHeight="1">
      <c r="A61" s="51"/>
      <c r="B61" s="8" t="s">
        <v>52</v>
      </c>
      <c r="C61" s="8"/>
      <c r="D61" s="17" t="s">
        <v>101</v>
      </c>
      <c r="E61" s="6">
        <v>60</v>
      </c>
      <c r="F61" s="6">
        <v>60</v>
      </c>
      <c r="G61" s="6">
        <v>2302</v>
      </c>
      <c r="H61" s="6">
        <v>752</v>
      </c>
      <c r="I61" s="35">
        <f t="shared" si="1"/>
        <v>32.7</v>
      </c>
      <c r="J61" s="21">
        <v>39539</v>
      </c>
      <c r="K61" s="61"/>
    </row>
    <row r="62" spans="1:11" s="9" customFormat="1" ht="12" customHeight="1">
      <c r="A62" s="51"/>
      <c r="B62" s="8" t="s">
        <v>53</v>
      </c>
      <c r="C62" s="8"/>
      <c r="D62" s="19" t="s">
        <v>102</v>
      </c>
      <c r="E62" s="6">
        <v>152</v>
      </c>
      <c r="F62" s="6">
        <v>146</v>
      </c>
      <c r="G62" s="6">
        <v>2976</v>
      </c>
      <c r="H62" s="6">
        <v>896</v>
      </c>
      <c r="I62" s="35">
        <f t="shared" si="1"/>
        <v>30.1</v>
      </c>
      <c r="J62" s="21">
        <v>39538</v>
      </c>
      <c r="K62" s="61"/>
    </row>
    <row r="63" spans="1:11" s="9" customFormat="1" ht="12" customHeight="1">
      <c r="A63" s="51"/>
      <c r="B63" s="8" t="s">
        <v>54</v>
      </c>
      <c r="C63" s="8"/>
      <c r="D63" s="17" t="s">
        <v>89</v>
      </c>
      <c r="E63" s="6">
        <v>56</v>
      </c>
      <c r="F63" s="6">
        <v>54</v>
      </c>
      <c r="G63" s="6">
        <v>2085</v>
      </c>
      <c r="H63" s="6">
        <v>715</v>
      </c>
      <c r="I63" s="35">
        <f t="shared" si="1"/>
        <v>34.3</v>
      </c>
      <c r="J63" s="21">
        <v>39539</v>
      </c>
      <c r="K63" s="61"/>
    </row>
    <row r="64" spans="1:11" s="9" customFormat="1" ht="12" customHeight="1">
      <c r="A64" s="51"/>
      <c r="B64" s="8" t="s">
        <v>65</v>
      </c>
      <c r="C64" s="8"/>
      <c r="D64" s="20" t="s">
        <v>90</v>
      </c>
      <c r="E64" s="15">
        <v>56</v>
      </c>
      <c r="F64" s="15">
        <v>50</v>
      </c>
      <c r="G64" s="6">
        <v>1112</v>
      </c>
      <c r="H64" s="6">
        <v>359</v>
      </c>
      <c r="I64" s="35">
        <f t="shared" si="1"/>
        <v>32.3</v>
      </c>
      <c r="J64" s="22">
        <v>39264</v>
      </c>
      <c r="K64" s="61"/>
    </row>
    <row r="65" spans="1:11" s="9" customFormat="1" ht="12" customHeight="1">
      <c r="A65" s="51"/>
      <c r="B65" s="8" t="s">
        <v>55</v>
      </c>
      <c r="C65" s="8"/>
      <c r="D65" s="20" t="s">
        <v>74</v>
      </c>
      <c r="E65" s="15">
        <v>113</v>
      </c>
      <c r="F65" s="15">
        <v>92</v>
      </c>
      <c r="G65" s="6">
        <v>2755</v>
      </c>
      <c r="H65" s="6">
        <v>828</v>
      </c>
      <c r="I65" s="35">
        <f t="shared" si="1"/>
        <v>30.1</v>
      </c>
      <c r="J65" s="22">
        <v>39538</v>
      </c>
      <c r="K65" s="61"/>
    </row>
    <row r="66" spans="1:11" s="9" customFormat="1" ht="12" customHeight="1">
      <c r="A66" s="51"/>
      <c r="B66" s="8" t="s">
        <v>56</v>
      </c>
      <c r="C66" s="8"/>
      <c r="D66" s="20" t="s">
        <v>74</v>
      </c>
      <c r="E66" s="15">
        <v>121</v>
      </c>
      <c r="F66" s="15">
        <v>91</v>
      </c>
      <c r="G66" s="6">
        <v>1568</v>
      </c>
      <c r="H66" s="6">
        <v>493</v>
      </c>
      <c r="I66" s="35">
        <f t="shared" si="1"/>
        <v>31.4</v>
      </c>
      <c r="J66" s="22">
        <v>39539</v>
      </c>
      <c r="K66" s="61"/>
    </row>
    <row r="67" spans="1:11" s="9" customFormat="1" ht="12" customHeight="1">
      <c r="A67" s="51"/>
      <c r="B67" s="8" t="s">
        <v>57</v>
      </c>
      <c r="C67" s="8"/>
      <c r="D67" s="20" t="s">
        <v>74</v>
      </c>
      <c r="E67" s="15">
        <v>241</v>
      </c>
      <c r="F67" s="15">
        <v>230</v>
      </c>
      <c r="G67" s="6">
        <v>4013</v>
      </c>
      <c r="H67" s="6">
        <v>1281</v>
      </c>
      <c r="I67" s="35">
        <f t="shared" si="1"/>
        <v>31.9</v>
      </c>
      <c r="J67" s="22">
        <v>39234</v>
      </c>
      <c r="K67" s="61"/>
    </row>
    <row r="68" spans="1:11" s="9" customFormat="1" ht="12" customHeight="1" thickBot="1">
      <c r="A68" s="51"/>
      <c r="B68" s="63" t="s">
        <v>58</v>
      </c>
      <c r="C68" s="63"/>
      <c r="D68" s="20" t="s">
        <v>93</v>
      </c>
      <c r="E68" s="15">
        <v>91</v>
      </c>
      <c r="F68" s="15">
        <v>74</v>
      </c>
      <c r="G68" s="6">
        <v>1435</v>
      </c>
      <c r="H68" s="6">
        <v>461</v>
      </c>
      <c r="I68" s="62">
        <f t="shared" si="1"/>
        <v>32.1</v>
      </c>
      <c r="J68" s="22">
        <v>39234</v>
      </c>
      <c r="K68" s="61"/>
    </row>
    <row r="69" spans="1:10" s="9" customFormat="1" ht="14.25" customHeight="1" thickBot="1">
      <c r="A69" s="52"/>
      <c r="B69" s="13" t="s">
        <v>60</v>
      </c>
      <c r="C69" s="41"/>
      <c r="D69" s="53"/>
      <c r="E69" s="43">
        <f>SUM(E52:E68)</f>
        <v>2118</v>
      </c>
      <c r="F69" s="43">
        <f>SUM(F52:F68)</f>
        <v>1895</v>
      </c>
      <c r="G69" s="43">
        <f>SUM(G52:G68)</f>
        <v>38072</v>
      </c>
      <c r="H69" s="66">
        <f>SUM(H52:H68)</f>
        <v>11705</v>
      </c>
      <c r="I69" s="64">
        <f>H69/G69*100</f>
        <v>30.744379071233453</v>
      </c>
      <c r="J69" s="54"/>
    </row>
    <row r="70" spans="1:10" s="9" customFormat="1" ht="14.25" customHeight="1" thickBot="1">
      <c r="A70" s="52"/>
      <c r="B70" s="13" t="s">
        <v>59</v>
      </c>
      <c r="C70" s="41"/>
      <c r="D70" s="53"/>
      <c r="E70" s="55">
        <f>E51+E69</f>
        <v>6723</v>
      </c>
      <c r="F70" s="55">
        <f>F51+F69</f>
        <v>6235</v>
      </c>
      <c r="G70" s="55">
        <f>G51+G69</f>
        <v>105864</v>
      </c>
      <c r="H70" s="55">
        <f>H51+H69</f>
        <v>33834</v>
      </c>
      <c r="I70" s="65">
        <f>H70/G70*100</f>
        <v>31.959873044661073</v>
      </c>
      <c r="J70" s="54"/>
    </row>
    <row r="71" spans="4:10" ht="12">
      <c r="D71" s="2"/>
      <c r="F71" s="3"/>
      <c r="I71" s="1"/>
      <c r="J71" s="5"/>
    </row>
  </sheetData>
  <mergeCells count="4">
    <mergeCell ref="E2:J2"/>
    <mergeCell ref="A2:A3"/>
    <mergeCell ref="B2:B3"/>
    <mergeCell ref="D2:D3"/>
  </mergeCells>
  <printOptions/>
  <pageMargins left="0.5905511811023623" right="0.5905511811023623" top="0.5905511811023623" bottom="0.5905511811023623" header="0.3937007874015748" footer="0.31496062992125984"/>
  <pageSetup fitToHeight="0" horizontalDpi="600" verticalDpi="600" orientation="portrait" paperSize="9" scale="90" r:id="rId1"/>
  <ignoredErrors>
    <ignoredError sqref="D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 </cp:lastModifiedBy>
  <cp:lastPrinted>2008-09-30T06:55:22Z</cp:lastPrinted>
  <dcterms:created xsi:type="dcterms:W3CDTF">2001-04-19T11:12:13Z</dcterms:created>
  <dcterms:modified xsi:type="dcterms:W3CDTF">2008-10-02T00:57:06Z</dcterms:modified>
  <cp:category/>
  <cp:version/>
  <cp:contentType/>
  <cp:contentStatus/>
</cp:coreProperties>
</file>