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'4-1'!$A$1:$X$57</definedName>
    <definedName name="_xlnm.Print_Area" localSheetId="1">'4-2'!$A$1:$AA$64</definedName>
    <definedName name="_xlnm.Print_Titles" localSheetId="0">'4-1'!$4:$6</definedName>
    <definedName name="_xlnm.Print_Titles" localSheetId="1">'4-2'!$7:$9</definedName>
  </definedNames>
  <calcPr fullCalcOnLoad="1"/>
</workbook>
</file>

<file path=xl/sharedStrings.xml><?xml version="1.0" encoding="utf-8"?>
<sst xmlns="http://schemas.openxmlformats.org/spreadsheetml/2006/main" count="425" uniqueCount="196">
  <si>
    <t>都道府県名</t>
  </si>
  <si>
    <t>都道府県ｺｰﾄﾞ</t>
  </si>
  <si>
    <t>担当課（室）名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</si>
  <si>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</si>
  <si>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</si>
  <si>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</si>
  <si>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</si>
  <si>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</si>
  <si>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</si>
  <si>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</si>
  <si>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計</t>
  </si>
  <si>
    <t>策定年月</t>
  </si>
  <si>
    <t>宣言名称</t>
  </si>
  <si>
    <t>有</t>
  </si>
  <si>
    <t>無</t>
  </si>
  <si>
    <t>有</t>
  </si>
  <si>
    <t>事務所掌</t>
  </si>
  <si>
    <t>策定予定</t>
  </si>
  <si>
    <t>計画名</t>
  </si>
  <si>
    <t>調査票４－１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</si>
  <si>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</si>
  <si>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</si>
  <si>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</si>
  <si>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</si>
  <si>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</si>
  <si>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</si>
  <si>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</si>
  <si>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</si>
  <si>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</si>
  <si>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</si>
  <si>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市（区）町村別集計項目（推進体制等）　</t>
  </si>
  <si>
    <t>　０　策定予定がない,検討していない</t>
  </si>
  <si>
    <t>　２　１ではない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</si>
  <si>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</si>
  <si>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</si>
  <si>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</si>
  <si>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</si>
  <si>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</si>
  <si>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</si>
  <si>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</si>
  <si>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</si>
  <si>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</si>
  <si>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</si>
  <si>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</si>
  <si>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</si>
  <si>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</si>
  <si>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</si>
  <si>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</si>
  <si>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</si>
  <si>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</si>
  <si>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</si>
  <si>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</si>
  <si>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</si>
  <si>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</si>
  <si>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</si>
  <si>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</si>
  <si>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</si>
  <si>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</si>
  <si>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</si>
  <si>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</si>
  <si>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鹿児島県</t>
  </si>
  <si>
    <t>市（区）
町村名</t>
  </si>
  <si>
    <t>所
属</t>
  </si>
  <si>
    <t>事
務
所
掌</t>
  </si>
  <si>
    <t>庁内
連絡
会議
 の
有無</t>
  </si>
  <si>
    <t>諮問
機関
 の
有無</t>
  </si>
  <si>
    <t>市（区）町村
ｺｰﾄﾞ</t>
  </si>
  <si>
    <t>現在
 の
状況</t>
  </si>
  <si>
    <t>策定
予定</t>
  </si>
  <si>
    <t>宣言
年月日</t>
  </si>
  <si>
    <t>宣言
 の
形態</t>
  </si>
  <si>
    <t>国と
 の
共催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</si>
  <si>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</si>
  <si>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</si>
  <si>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</si>
  <si>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調査時点コード</t>
  </si>
  <si>
    <t>市（区）町村名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</si>
  <si>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</si>
  <si>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</si>
  <si>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</si>
  <si>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うち一般行政職</t>
  </si>
  <si>
    <t>うち女性委員を含む数</t>
  </si>
  <si>
    <t>うち女性管理職数</t>
  </si>
  <si>
    <t>小計</t>
  </si>
  <si>
    <t>広域小計</t>
  </si>
  <si>
    <t>合　　　　計</t>
  </si>
  <si>
    <t>鹿児島市</t>
  </si>
  <si>
    <t>鹿児島市男女共同参画計画</t>
  </si>
  <si>
    <t>平成１４年３月</t>
  </si>
  <si>
    <t>鹿児島市男女共同参画センター</t>
  </si>
  <si>
    <t>男女共同参画都市かごしま宣言</t>
  </si>
  <si>
    <t>鹿屋市</t>
  </si>
  <si>
    <t>枕崎市</t>
  </si>
  <si>
    <t>環境生活課</t>
  </si>
  <si>
    <t>枕崎市男女共同参画プラン</t>
  </si>
  <si>
    <t>平成１４年１月</t>
  </si>
  <si>
    <t>企画財政課</t>
  </si>
  <si>
    <t>阿久根市</t>
  </si>
  <si>
    <t>企画調整課</t>
  </si>
  <si>
    <t>あくね男女共同参画プラン</t>
  </si>
  <si>
    <t>平成１３年３月</t>
  </si>
  <si>
    <t>出水市</t>
  </si>
  <si>
    <t>大口市</t>
  </si>
  <si>
    <t>おおくち男女共同参画プラン</t>
  </si>
  <si>
    <t>平成１６年３月</t>
  </si>
  <si>
    <t>指宿市</t>
  </si>
  <si>
    <t>企画課</t>
  </si>
  <si>
    <t>西之表市</t>
  </si>
  <si>
    <t>総務課</t>
  </si>
  <si>
    <t>垂水市</t>
  </si>
  <si>
    <t>薩摩川内市</t>
  </si>
  <si>
    <t>企画政策課</t>
  </si>
  <si>
    <t>薩摩川内市男女共同参画基本条例</t>
  </si>
  <si>
    <t>男女共同参画都市宣言</t>
  </si>
  <si>
    <t>三島村</t>
  </si>
  <si>
    <t>民生課</t>
  </si>
  <si>
    <t>十島村</t>
  </si>
  <si>
    <t>頴娃町</t>
  </si>
  <si>
    <t>知覧町</t>
  </si>
  <si>
    <t>川辺町</t>
  </si>
  <si>
    <t>川辺町男女共同参画推進条例</t>
  </si>
  <si>
    <t>川辺町男女共同参画計画</t>
  </si>
  <si>
    <t>平成１５年８月</t>
  </si>
  <si>
    <t>やすらぎの町かわなべ男女共同参画都市宣言</t>
  </si>
  <si>
    <t>さつま町</t>
  </si>
  <si>
    <t>企画広報課</t>
  </si>
  <si>
    <t>長島町</t>
  </si>
  <si>
    <t>菱刈町</t>
  </si>
  <si>
    <t>企画商工課</t>
  </si>
  <si>
    <t>加治木町</t>
  </si>
  <si>
    <t>かじき男女共同参画プラン</t>
  </si>
  <si>
    <t>姶良町</t>
  </si>
  <si>
    <t>あいら男女共同参画プラン</t>
  </si>
  <si>
    <t>平成１３年２月</t>
  </si>
  <si>
    <t>蒲生町</t>
  </si>
  <si>
    <t>湧水町</t>
  </si>
  <si>
    <t>企画情報課</t>
  </si>
  <si>
    <t>大崎町</t>
  </si>
  <si>
    <t>東串良町</t>
  </si>
  <si>
    <t>中種子町</t>
  </si>
  <si>
    <t>南種子町</t>
  </si>
  <si>
    <t>上屋久町</t>
  </si>
  <si>
    <t>屋久町</t>
  </si>
  <si>
    <t>大和村</t>
  </si>
  <si>
    <t>宇検村</t>
  </si>
  <si>
    <t>元気の出る課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</si>
  <si>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</si>
  <si>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</si>
  <si>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</si>
  <si>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</si>
  <si>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</si>
  <si>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</si>
  <si>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</si>
  <si>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わどまりいきいきプラン</t>
  </si>
  <si>
    <t>平成１４年度～１８年度</t>
  </si>
  <si>
    <t>知名町</t>
  </si>
  <si>
    <t>与論町</t>
  </si>
  <si>
    <t>男女共同参画推進課</t>
  </si>
  <si>
    <t>平成１４年度～平成２３年度</t>
  </si>
  <si>
    <t>男女共同参画推進室</t>
  </si>
  <si>
    <t>平成１２年度～平成２２年度</t>
  </si>
  <si>
    <t>平成１６年度～平成２５年度</t>
  </si>
  <si>
    <t>行政経営課</t>
  </si>
  <si>
    <t>薩摩川内市男女共同参画基本計画</t>
  </si>
  <si>
    <t>平成１８年４月</t>
  </si>
  <si>
    <t>平成１８年～平成２７年</t>
  </si>
  <si>
    <t>日置市</t>
  </si>
  <si>
    <t>曽於市</t>
  </si>
  <si>
    <t>霧島市</t>
  </si>
  <si>
    <t>いちき串木野市</t>
  </si>
  <si>
    <t>南さつま市</t>
  </si>
  <si>
    <t>企画課</t>
  </si>
  <si>
    <t>志布志市</t>
  </si>
  <si>
    <t>奄美市</t>
  </si>
  <si>
    <t>奄美市男女共同参画推進条例</t>
  </si>
  <si>
    <t>平成１５年度～平成２４年度</t>
  </si>
  <si>
    <t>平成１６年～平成２５年度</t>
  </si>
  <si>
    <t>平成１３年度～平成２２年度</t>
  </si>
  <si>
    <t>錦江町</t>
  </si>
  <si>
    <t>南大隅町</t>
  </si>
  <si>
    <t>肝付町</t>
  </si>
  <si>
    <t>その他：平成　年　月　日</t>
  </si>
  <si>
    <t>市（区）町村コード</t>
  </si>
  <si>
    <t>審議会等委員の目標（目標を設定している市（区）町村のみ記入）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</si>
  <si>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</si>
  <si>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</si>
  <si>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</si>
  <si>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</si>
  <si>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</si>
  <si>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</si>
  <si>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</si>
  <si>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</si>
  <si>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うち女性委員等数</t>
  </si>
  <si>
    <t xml:space="preserve"> </t>
  </si>
  <si>
    <t>男女共同参画・女性のための総合的な施設名称
(平成18年4月1日現在で開設済の施設)</t>
  </si>
  <si>
    <t>男女共同参画に関する計画
（平成18年4月1日現在で有効なもの）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</si>
</sst>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.000_ "/>
    <numFmt numFmtId="188" formatCode="#,##0.0_ "/>
    <numFmt numFmtId="189" formatCode="#,##0_ "/>
    <numFmt numFmtId="190" formatCode="[$€-2]\ #,##0.00_);[Red]\([$€-2]\ #,##0.00\)"/>
    <numFmt numFmtId="191" formatCode="mmm\-yyyy"/>
    <numFmt numFmtId="192" formatCode="[$-411]ge&quot;年&quot;m&quot;月&quot;d&quot;日&quot;"/>
    <numFmt numFmtId="193" formatCode="[$-411]gee\.mm\.dd"/>
    <numFmt numFmtId="194" formatCode="#,##0_);[Red]\(#,##0\)"/>
    <numFmt numFmtId="195" formatCode="_ * #,##0.0_ ;_ * \-#,##0.0_ ;_ * &quot;-&quot;?_ ;_ @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.5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16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3" fillId="0" borderId="13" xfId="0" applyFont="1" applyBorder="1" applyAlignment="1">
      <alignment/>
    </xf>
    <xf numFmtId="58" fontId="13" fillId="0" borderId="14" xfId="0" applyNumberFormat="1" applyFont="1" applyBorder="1" applyAlignment="1">
      <alignment vertical="center"/>
    </xf>
    <xf numFmtId="58" fontId="13" fillId="0" borderId="15" xfId="0" applyNumberFormat="1" applyFont="1" applyBorder="1" applyAlignment="1">
      <alignment vertical="center"/>
    </xf>
    <xf numFmtId="58" fontId="13" fillId="0" borderId="16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3" borderId="19" xfId="0" applyFill="1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179" fontId="2" fillId="4" borderId="2" xfId="0" applyNumberFormat="1" applyFont="1" applyFill="1" applyBorder="1" applyAlignment="1">
      <alignment/>
    </xf>
    <xf numFmtId="180" fontId="2" fillId="4" borderId="20" xfId="0" applyNumberFormat="1" applyFont="1" applyFill="1" applyBorder="1" applyAlignment="1">
      <alignment/>
    </xf>
    <xf numFmtId="180" fontId="2" fillId="4" borderId="2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179" fontId="2" fillId="4" borderId="24" xfId="0" applyNumberFormat="1" applyFont="1" applyFill="1" applyBorder="1" applyAlignment="1">
      <alignment/>
    </xf>
    <xf numFmtId="179" fontId="2" fillId="4" borderId="19" xfId="0" applyNumberFormat="1" applyFont="1" applyFill="1" applyBorder="1" applyAlignment="1">
      <alignment/>
    </xf>
    <xf numFmtId="180" fontId="2" fillId="4" borderId="25" xfId="0" applyNumberFormat="1" applyFont="1" applyFill="1" applyBorder="1" applyAlignment="1">
      <alignment/>
    </xf>
    <xf numFmtId="180" fontId="2" fillId="4" borderId="24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179" fontId="2" fillId="4" borderId="29" xfId="0" applyNumberFormat="1" applyFont="1" applyFill="1" applyBorder="1" applyAlignment="1">
      <alignment/>
    </xf>
    <xf numFmtId="179" fontId="2" fillId="4" borderId="30" xfId="0" applyNumberFormat="1" applyFont="1" applyFill="1" applyBorder="1" applyAlignment="1">
      <alignment/>
    </xf>
    <xf numFmtId="180" fontId="2" fillId="4" borderId="31" xfId="0" applyNumberFormat="1" applyFont="1" applyFill="1" applyBorder="1" applyAlignment="1">
      <alignment/>
    </xf>
    <xf numFmtId="180" fontId="2" fillId="4" borderId="29" xfId="0" applyNumberFormat="1" applyFont="1" applyFill="1" applyBorder="1" applyAlignment="1">
      <alignment/>
    </xf>
    <xf numFmtId="0" fontId="2" fillId="2" borderId="19" xfId="0" applyFont="1" applyFill="1" applyBorder="1" applyAlignment="1">
      <alignment horizontal="right"/>
    </xf>
    <xf numFmtId="180" fontId="2" fillId="4" borderId="22" xfId="0" applyNumberFormat="1" applyFont="1" applyFill="1" applyBorder="1" applyAlignment="1">
      <alignment/>
    </xf>
    <xf numFmtId="180" fontId="2" fillId="4" borderId="19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shrinkToFit="1"/>
    </xf>
    <xf numFmtId="0" fontId="2" fillId="2" borderId="1" xfId="0" applyFont="1" applyFill="1" applyBorder="1" applyAlignment="1">
      <alignment horizontal="center" shrinkToFit="1"/>
    </xf>
    <xf numFmtId="0" fontId="2" fillId="2" borderId="2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85" fontId="2" fillId="2" borderId="3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/>
    </xf>
    <xf numFmtId="0" fontId="2" fillId="2" borderId="33" xfId="0" applyFont="1" applyFill="1" applyBorder="1" applyAlignment="1">
      <alignment shrinkToFit="1"/>
    </xf>
    <xf numFmtId="0" fontId="2" fillId="2" borderId="34" xfId="0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20" xfId="0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2" fillId="2" borderId="36" xfId="0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2" borderId="39" xfId="0" applyFont="1" applyFill="1" applyBorder="1" applyAlignment="1">
      <alignment/>
    </xf>
    <xf numFmtId="0" fontId="2" fillId="2" borderId="40" xfId="0" applyFont="1" applyFill="1" applyBorder="1" applyAlignment="1">
      <alignment shrinkToFit="1"/>
    </xf>
    <xf numFmtId="0" fontId="2" fillId="2" borderId="37" xfId="0" applyFont="1" applyFill="1" applyBorder="1" applyAlignment="1">
      <alignment shrinkToFit="1"/>
    </xf>
    <xf numFmtId="0" fontId="2" fillId="2" borderId="40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2" fillId="2" borderId="37" xfId="0" applyFont="1" applyFill="1" applyBorder="1" applyAlignment="1">
      <alignment/>
    </xf>
    <xf numFmtId="185" fontId="2" fillId="2" borderId="41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shrinkToFit="1"/>
    </xf>
    <xf numFmtId="0" fontId="2" fillId="2" borderId="43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2" borderId="25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4" borderId="45" xfId="0" applyFont="1" applyFill="1" applyBorder="1" applyAlignment="1">
      <alignment/>
    </xf>
    <xf numFmtId="0" fontId="0" fillId="0" borderId="45" xfId="0" applyFont="1" applyBorder="1" applyAlignment="1">
      <alignment/>
    </xf>
    <xf numFmtId="0" fontId="2" fillId="2" borderId="41" xfId="0" applyFont="1" applyFill="1" applyBorder="1" applyAlignment="1">
      <alignment wrapText="1"/>
    </xf>
    <xf numFmtId="0" fontId="2" fillId="2" borderId="35" xfId="0" applyFont="1" applyFill="1" applyBorder="1" applyAlignment="1">
      <alignment wrapText="1"/>
    </xf>
    <xf numFmtId="0" fontId="3" fillId="2" borderId="32" xfId="0" applyFont="1" applyFill="1" applyBorder="1" applyAlignment="1">
      <alignment wrapText="1"/>
    </xf>
    <xf numFmtId="0" fontId="3" fillId="2" borderId="41" xfId="0" applyFont="1" applyFill="1" applyBorder="1" applyAlignment="1">
      <alignment wrapText="1"/>
    </xf>
    <xf numFmtId="0" fontId="2" fillId="2" borderId="3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0" xfId="0" applyFont="1" applyBorder="1" applyAlignment="1">
      <alignment/>
    </xf>
    <xf numFmtId="41" fontId="2" fillId="2" borderId="1" xfId="0" applyNumberFormat="1" applyFont="1" applyFill="1" applyBorder="1" applyAlignment="1">
      <alignment/>
    </xf>
    <xf numFmtId="41" fontId="2" fillId="2" borderId="32" xfId="0" applyNumberFormat="1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2" fillId="3" borderId="32" xfId="0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2" borderId="38" xfId="0" applyFont="1" applyFill="1" applyBorder="1" applyAlignment="1">
      <alignment shrinkToFit="1"/>
    </xf>
    <xf numFmtId="41" fontId="2" fillId="2" borderId="37" xfId="0" applyNumberFormat="1" applyFont="1" applyFill="1" applyBorder="1" applyAlignment="1">
      <alignment/>
    </xf>
    <xf numFmtId="41" fontId="2" fillId="2" borderId="41" xfId="0" applyNumberFormat="1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2" fillId="2" borderId="47" xfId="0" applyFont="1" applyFill="1" applyBorder="1" applyAlignment="1">
      <alignment/>
    </xf>
    <xf numFmtId="0" fontId="2" fillId="2" borderId="48" xfId="0" applyFont="1" applyFill="1" applyBorder="1" applyAlignment="1">
      <alignment/>
    </xf>
    <xf numFmtId="179" fontId="2" fillId="4" borderId="49" xfId="0" applyNumberFormat="1" applyFont="1" applyFill="1" applyBorder="1" applyAlignment="1">
      <alignment/>
    </xf>
    <xf numFmtId="180" fontId="2" fillId="4" borderId="50" xfId="0" applyNumberFormat="1" applyFont="1" applyFill="1" applyBorder="1" applyAlignment="1">
      <alignment/>
    </xf>
    <xf numFmtId="180" fontId="2" fillId="4" borderId="49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52" xfId="0" applyFont="1" applyFill="1" applyBorder="1" applyAlignment="1">
      <alignment/>
    </xf>
    <xf numFmtId="0" fontId="2" fillId="2" borderId="53" xfId="0" applyFont="1" applyFill="1" applyBorder="1" applyAlignment="1">
      <alignment/>
    </xf>
    <xf numFmtId="0" fontId="2" fillId="2" borderId="54" xfId="0" applyFont="1" applyFill="1" applyBorder="1" applyAlignment="1">
      <alignment/>
    </xf>
    <xf numFmtId="179" fontId="2" fillId="4" borderId="55" xfId="0" applyNumberFormat="1" applyFont="1" applyFill="1" applyBorder="1" applyAlignment="1">
      <alignment/>
    </xf>
    <xf numFmtId="179" fontId="2" fillId="4" borderId="52" xfId="0" applyNumberFormat="1" applyFont="1" applyFill="1" applyBorder="1" applyAlignment="1">
      <alignment/>
    </xf>
    <xf numFmtId="180" fontId="2" fillId="4" borderId="56" xfId="0" applyNumberFormat="1" applyFont="1" applyFill="1" applyBorder="1" applyAlignment="1">
      <alignment/>
    </xf>
    <xf numFmtId="180" fontId="2" fillId="4" borderId="55" xfId="0" applyNumberFormat="1" applyFont="1" applyFill="1" applyBorder="1" applyAlignment="1">
      <alignment/>
    </xf>
    <xf numFmtId="41" fontId="2" fillId="4" borderId="45" xfId="0" applyNumberFormat="1" applyFont="1" applyFill="1" applyBorder="1" applyAlignment="1">
      <alignment/>
    </xf>
    <xf numFmtId="0" fontId="2" fillId="4" borderId="46" xfId="0" applyFont="1" applyFill="1" applyBorder="1" applyAlignment="1">
      <alignment/>
    </xf>
    <xf numFmtId="0" fontId="2" fillId="4" borderId="21" xfId="0" applyFont="1" applyFill="1" applyBorder="1" applyAlignment="1">
      <alignment/>
    </xf>
    <xf numFmtId="0" fontId="2" fillId="4" borderId="45" xfId="0" applyFont="1" applyFill="1" applyBorder="1" applyAlignment="1">
      <alignment/>
    </xf>
    <xf numFmtId="0" fontId="2" fillId="2" borderId="33" xfId="0" applyFont="1" applyFill="1" applyBorder="1" applyAlignment="1">
      <alignment wrapText="1" shrinkToFit="1"/>
    </xf>
    <xf numFmtId="0" fontId="2" fillId="2" borderId="1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0" fillId="4" borderId="21" xfId="0" applyFont="1" applyFill="1" applyBorder="1" applyAlignment="1">
      <alignment horizontal="right"/>
    </xf>
    <xf numFmtId="0" fontId="2" fillId="2" borderId="57" xfId="0" applyFont="1" applyFill="1" applyBorder="1" applyAlignment="1">
      <alignment horizontal="left" shrinkToFit="1"/>
    </xf>
    <xf numFmtId="0" fontId="2" fillId="2" borderId="32" xfId="0" applyNumberFormat="1" applyFont="1" applyFill="1" applyBorder="1" applyAlignment="1">
      <alignment horizontal="left" shrinkToFit="1"/>
    </xf>
    <xf numFmtId="0" fontId="2" fillId="2" borderId="35" xfId="0" applyNumberFormat="1" applyFont="1" applyFill="1" applyBorder="1" applyAlignment="1">
      <alignment horizontal="left" shrinkToFit="1"/>
    </xf>
    <xf numFmtId="0" fontId="2" fillId="2" borderId="1" xfId="0" applyFont="1" applyFill="1" applyBorder="1" applyAlignment="1">
      <alignment horizontal="left" shrinkToFit="1"/>
    </xf>
    <xf numFmtId="0" fontId="2" fillId="2" borderId="32" xfId="0" applyFont="1" applyFill="1" applyBorder="1" applyAlignment="1">
      <alignment horizontal="left" shrinkToFit="1"/>
    </xf>
    <xf numFmtId="0" fontId="2" fillId="2" borderId="37" xfId="0" applyFont="1" applyFill="1" applyBorder="1" applyAlignment="1">
      <alignment horizontal="left" shrinkToFit="1"/>
    </xf>
    <xf numFmtId="0" fontId="2" fillId="2" borderId="41" xfId="0" applyNumberFormat="1" applyFont="1" applyFill="1" applyBorder="1" applyAlignment="1">
      <alignment horizontal="left" shrinkToFit="1"/>
    </xf>
    <xf numFmtId="0" fontId="2" fillId="2" borderId="41" xfId="0" applyFont="1" applyFill="1" applyBorder="1" applyAlignment="1">
      <alignment horizontal="left" shrinkToFit="1"/>
    </xf>
    <xf numFmtId="0" fontId="2" fillId="0" borderId="32" xfId="0" applyFont="1" applyBorder="1" applyAlignment="1">
      <alignment horizontal="left" shrinkToFit="1"/>
    </xf>
    <xf numFmtId="185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2" fillId="2" borderId="37" xfId="0" applyNumberFormat="1" applyFont="1" applyFill="1" applyBorder="1" applyAlignment="1">
      <alignment horizontal="left"/>
    </xf>
    <xf numFmtId="0" fontId="2" fillId="0" borderId="41" xfId="0" applyFont="1" applyBorder="1" applyAlignment="1">
      <alignment horizontal="left" shrinkToFit="1"/>
    </xf>
    <xf numFmtId="0" fontId="2" fillId="0" borderId="32" xfId="0" applyFont="1" applyBorder="1" applyAlignment="1">
      <alignment horizontal="left" wrapText="1" shrinkToFit="1"/>
    </xf>
    <xf numFmtId="0" fontId="2" fillId="2" borderId="2" xfId="0" applyFont="1" applyFill="1" applyBorder="1" applyAlignment="1">
      <alignment wrapText="1" shrinkToFit="1"/>
    </xf>
    <xf numFmtId="0" fontId="2" fillId="0" borderId="12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58" xfId="0" applyFont="1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15" fillId="2" borderId="65" xfId="0" applyFont="1" applyFill="1" applyBorder="1" applyAlignment="1">
      <alignment horizontal="center" wrapText="1"/>
    </xf>
    <xf numFmtId="0" fontId="15" fillId="0" borderId="66" xfId="0" applyFont="1" applyBorder="1" applyAlignment="1">
      <alignment horizontal="center" wrapText="1"/>
    </xf>
    <xf numFmtId="0" fontId="15" fillId="0" borderId="67" xfId="0" applyFont="1" applyBorder="1" applyAlignment="1">
      <alignment horizontal="center" wrapText="1"/>
    </xf>
    <xf numFmtId="0" fontId="2" fillId="2" borderId="65" xfId="0" applyFont="1" applyFill="1" applyBorder="1" applyAlignment="1">
      <alignment horizontal="left" wrapText="1"/>
    </xf>
    <xf numFmtId="0" fontId="2" fillId="2" borderId="66" xfId="0" applyFont="1" applyFill="1" applyBorder="1" applyAlignment="1">
      <alignment horizontal="left" wrapText="1"/>
    </xf>
    <xf numFmtId="0" fontId="2" fillId="2" borderId="67" xfId="0" applyFont="1" applyFill="1" applyBorder="1" applyAlignment="1">
      <alignment horizontal="left" wrapText="1"/>
    </xf>
    <xf numFmtId="0" fontId="2" fillId="0" borderId="6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68" xfId="0" applyFont="1" applyFill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2" fillId="2" borderId="70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71" xfId="0" applyFont="1" applyFill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2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2" fillId="2" borderId="62" xfId="0" applyFont="1" applyFill="1" applyBorder="1" applyAlignment="1">
      <alignment wrapText="1"/>
    </xf>
    <xf numFmtId="0" fontId="2" fillId="2" borderId="74" xfId="0" applyFont="1" applyFill="1" applyBorder="1" applyAlignment="1">
      <alignment wrapText="1"/>
    </xf>
    <xf numFmtId="0" fontId="2" fillId="2" borderId="30" xfId="0" applyFont="1" applyFill="1" applyBorder="1" applyAlignment="1">
      <alignment wrapText="1"/>
    </xf>
    <xf numFmtId="0" fontId="2" fillId="2" borderId="63" xfId="0" applyFont="1" applyFill="1" applyBorder="1" applyAlignment="1">
      <alignment wrapText="1"/>
    </xf>
    <xf numFmtId="0" fontId="2" fillId="2" borderId="64" xfId="0" applyFont="1" applyFill="1" applyBorder="1" applyAlignment="1">
      <alignment wrapText="1"/>
    </xf>
    <xf numFmtId="0" fontId="0" fillId="0" borderId="64" xfId="0" applyBorder="1" applyAlignment="1">
      <alignment wrapText="1"/>
    </xf>
    <xf numFmtId="0" fontId="0" fillId="0" borderId="4" xfId="0" applyBorder="1" applyAlignment="1">
      <alignment wrapText="1"/>
    </xf>
    <xf numFmtId="0" fontId="2" fillId="2" borderId="2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75" xfId="0" applyBorder="1" applyAlignment="1">
      <alignment/>
    </xf>
    <xf numFmtId="0" fontId="2" fillId="2" borderId="2" xfId="0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0" fontId="0" fillId="0" borderId="26" xfId="0" applyBorder="1" applyAlignment="1">
      <alignment/>
    </xf>
    <xf numFmtId="0" fontId="2" fillId="2" borderId="76" xfId="0" applyFont="1" applyFill="1" applyBorder="1" applyAlignment="1">
      <alignment wrapText="1"/>
    </xf>
    <xf numFmtId="0" fontId="0" fillId="0" borderId="7" xfId="0" applyBorder="1" applyAlignment="1">
      <alignment/>
    </xf>
    <xf numFmtId="0" fontId="2" fillId="2" borderId="57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2" fillId="2" borderId="32" xfId="0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58" fontId="13" fillId="0" borderId="14" xfId="0" applyNumberFormat="1" applyFont="1" applyBorder="1" applyAlignment="1">
      <alignment horizontal="center" vertical="center"/>
    </xf>
    <xf numFmtId="58" fontId="13" fillId="0" borderId="15" xfId="0" applyNumberFormat="1" applyFont="1" applyBorder="1" applyAlignment="1">
      <alignment horizontal="center" vertical="center"/>
    </xf>
    <xf numFmtId="0" fontId="12" fillId="0" borderId="77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2" fillId="2" borderId="68" xfId="0" applyFont="1" applyFill="1" applyBorder="1" applyAlignment="1">
      <alignment wrapText="1"/>
    </xf>
    <xf numFmtId="0" fontId="2" fillId="2" borderId="70" xfId="0" applyFont="1" applyFill="1" applyBorder="1" applyAlignment="1">
      <alignment wrapText="1"/>
    </xf>
    <xf numFmtId="0" fontId="2" fillId="2" borderId="41" xfId="0" applyFont="1" applyFill="1" applyBorder="1" applyAlignment="1">
      <alignment wrapText="1"/>
    </xf>
    <xf numFmtId="0" fontId="2" fillId="2" borderId="78" xfId="0" applyFont="1" applyFill="1" applyBorder="1" applyAlignment="1">
      <alignment wrapText="1"/>
    </xf>
    <xf numFmtId="0" fontId="2" fillId="2" borderId="36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view="pageBreakPreview" zoomScaleSheetLayoutView="100" workbookViewId="0" topLeftCell="A1">
      <pane xSplit="4" ySplit="6" topLeftCell="O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7" sqref="A8:IV27"/>
    </sheetView>
  </sheetViews>
  <sheetFormatPr defaultColWidth="9.00390625" defaultRowHeight="13.5"/>
  <cols>
    <col min="1" max="1" width="4.125" style="2" customWidth="1"/>
    <col min="2" max="2" width="4.875" style="2" customWidth="1"/>
    <col min="3" max="3" width="8.00390625" style="2" customWidth="1"/>
    <col min="4" max="4" width="9.625" style="2" customWidth="1"/>
    <col min="5" max="5" width="13.125" style="2" customWidth="1"/>
    <col min="6" max="6" width="3.125" style="2" customWidth="1"/>
    <col min="7" max="7" width="3.50390625" style="2" customWidth="1"/>
    <col min="8" max="9" width="4.375" style="2" customWidth="1"/>
    <col min="10" max="10" width="28.625" style="2" customWidth="1"/>
    <col min="11" max="13" width="8.375" style="2" customWidth="1"/>
    <col min="14" max="14" width="4.375" style="2" customWidth="1"/>
    <col min="15" max="15" width="27.625" style="2" customWidth="1"/>
    <col min="16" max="16" width="11.50390625" style="2" customWidth="1"/>
    <col min="17" max="17" width="18.75390625" style="2" customWidth="1"/>
    <col min="18" max="18" width="4.375" style="2" customWidth="1"/>
    <col min="19" max="19" width="18.375" style="2" customWidth="1"/>
    <col min="20" max="20" width="8.125" style="2" customWidth="1"/>
    <col min="21" max="21" width="8.50390625" style="2" customWidth="1"/>
    <col min="22" max="22" width="25.375" style="2" customWidth="1"/>
    <col min="23" max="23" width="3.50390625" style="2" customWidth="1"/>
    <col min="24" max="24" width="4.375" style="2" customWidth="1"/>
    <col min="25" max="16384" width="9.00390625" style="2" customWidth="1"/>
  </cols>
  <sheetData>
    <row r="1" ht="12">
      <c r="A1" s="2" t="s">
        <v>19</v>
      </c>
    </row>
    <row r="2" spans="1:21" ht="22.5" customHeight="1">
      <c r="A2" s="12" t="s">
        <v>30</v>
      </c>
      <c r="U2" s="21"/>
    </row>
    <row r="3" ht="12.75" thickBot="1"/>
    <row r="4" spans="1:24" s="1" customFormat="1" ht="31.5" customHeight="1">
      <c r="A4" s="186" t="s">
        <v>1</v>
      </c>
      <c r="B4" s="193" t="s">
        <v>66</v>
      </c>
      <c r="C4" s="188" t="s">
        <v>0</v>
      </c>
      <c r="D4" s="190" t="s">
        <v>61</v>
      </c>
      <c r="E4" s="199" t="s">
        <v>2</v>
      </c>
      <c r="F4" s="9"/>
      <c r="G4" s="164" t="s">
        <v>63</v>
      </c>
      <c r="H4" s="173" t="s">
        <v>64</v>
      </c>
      <c r="I4" s="194" t="s">
        <v>65</v>
      </c>
      <c r="J4" s="178" t="s">
        <v>52</v>
      </c>
      <c r="K4" s="197"/>
      <c r="L4" s="197"/>
      <c r="M4" s="197"/>
      <c r="N4" s="198"/>
      <c r="O4" s="178" t="s">
        <v>195</v>
      </c>
      <c r="P4" s="197"/>
      <c r="Q4" s="197"/>
      <c r="R4" s="198"/>
      <c r="S4" s="183" t="s">
        <v>194</v>
      </c>
      <c r="T4" s="180" t="s">
        <v>49</v>
      </c>
      <c r="U4" s="178" t="s">
        <v>9</v>
      </c>
      <c r="V4" s="179"/>
      <c r="W4" s="179"/>
      <c r="X4" s="7"/>
    </row>
    <row r="5" spans="1:24" s="1" customFormat="1" ht="15" customHeight="1">
      <c r="A5" s="187"/>
      <c r="B5" s="161"/>
      <c r="C5" s="177"/>
      <c r="D5" s="191"/>
      <c r="E5" s="200"/>
      <c r="F5" s="10"/>
      <c r="G5" s="165"/>
      <c r="H5" s="169"/>
      <c r="I5" s="195"/>
      <c r="J5" s="175" t="s">
        <v>13</v>
      </c>
      <c r="K5" s="176"/>
      <c r="L5" s="176"/>
      <c r="M5" s="177"/>
      <c r="N5" s="8" t="s">
        <v>14</v>
      </c>
      <c r="O5" s="175" t="s">
        <v>15</v>
      </c>
      <c r="P5" s="176"/>
      <c r="Q5" s="177"/>
      <c r="R5" s="8" t="s">
        <v>14</v>
      </c>
      <c r="S5" s="184"/>
      <c r="T5" s="181"/>
      <c r="U5" s="169" t="s">
        <v>69</v>
      </c>
      <c r="V5" s="171" t="s">
        <v>12</v>
      </c>
      <c r="W5" s="171" t="s">
        <v>70</v>
      </c>
      <c r="X5" s="167" t="s">
        <v>71</v>
      </c>
    </row>
    <row r="6" spans="1:24" s="1" customFormat="1" ht="38.25" customHeight="1" thickBot="1">
      <c r="A6" s="170"/>
      <c r="B6" s="160"/>
      <c r="C6" s="189"/>
      <c r="D6" s="192"/>
      <c r="E6" s="201"/>
      <c r="F6" s="25" t="s">
        <v>62</v>
      </c>
      <c r="G6" s="166"/>
      <c r="H6" s="174"/>
      <c r="I6" s="196"/>
      <c r="J6" s="24" t="s">
        <v>6</v>
      </c>
      <c r="K6" s="26" t="s">
        <v>3</v>
      </c>
      <c r="L6" s="26" t="s">
        <v>4</v>
      </c>
      <c r="M6" s="26" t="s">
        <v>5</v>
      </c>
      <c r="N6" s="27" t="s">
        <v>67</v>
      </c>
      <c r="O6" s="24" t="s">
        <v>18</v>
      </c>
      <c r="P6" s="26" t="s">
        <v>11</v>
      </c>
      <c r="Q6" s="26" t="s">
        <v>8</v>
      </c>
      <c r="R6" s="27" t="s">
        <v>68</v>
      </c>
      <c r="S6" s="185"/>
      <c r="T6" s="182"/>
      <c r="U6" s="170"/>
      <c r="V6" s="172"/>
      <c r="W6" s="172"/>
      <c r="X6" s="168"/>
    </row>
    <row r="7" spans="1:24" s="64" customFormat="1" ht="30.75" customHeight="1">
      <c r="A7" s="4">
        <v>46</v>
      </c>
      <c r="B7" s="5">
        <v>201</v>
      </c>
      <c r="C7" s="65" t="s">
        <v>60</v>
      </c>
      <c r="D7" s="66" t="s">
        <v>86</v>
      </c>
      <c r="E7" s="67" t="s">
        <v>157</v>
      </c>
      <c r="F7" s="68">
        <v>1</v>
      </c>
      <c r="G7" s="69">
        <v>1</v>
      </c>
      <c r="H7" s="65">
        <v>1</v>
      </c>
      <c r="I7" s="69">
        <v>1</v>
      </c>
      <c r="J7" s="142"/>
      <c r="K7" s="70"/>
      <c r="L7" s="70"/>
      <c r="M7" s="70"/>
      <c r="N7" s="71">
        <v>0</v>
      </c>
      <c r="O7" s="145" t="s">
        <v>87</v>
      </c>
      <c r="P7" s="146" t="s">
        <v>88</v>
      </c>
      <c r="Q7" s="147" t="s">
        <v>158</v>
      </c>
      <c r="R7" s="69"/>
      <c r="S7" s="141" t="s">
        <v>89</v>
      </c>
      <c r="T7" s="73">
        <v>0</v>
      </c>
      <c r="U7" s="154">
        <v>36921</v>
      </c>
      <c r="V7" s="149" t="s">
        <v>90</v>
      </c>
      <c r="W7" s="74">
        <v>1</v>
      </c>
      <c r="X7" s="75">
        <v>1</v>
      </c>
    </row>
    <row r="8" spans="1:24" s="64" customFormat="1" ht="24.75" customHeight="1">
      <c r="A8" s="4">
        <v>46</v>
      </c>
      <c r="B8" s="5">
        <v>203</v>
      </c>
      <c r="C8" s="65" t="s">
        <v>60</v>
      </c>
      <c r="D8" s="66" t="s">
        <v>91</v>
      </c>
      <c r="E8" s="67" t="s">
        <v>159</v>
      </c>
      <c r="F8" s="68">
        <v>1</v>
      </c>
      <c r="G8" s="69">
        <v>1</v>
      </c>
      <c r="H8" s="65">
        <v>1</v>
      </c>
      <c r="I8" s="69">
        <v>1</v>
      </c>
      <c r="J8" s="142"/>
      <c r="K8" s="70"/>
      <c r="L8" s="70"/>
      <c r="M8" s="70"/>
      <c r="N8" s="71">
        <v>5</v>
      </c>
      <c r="O8" s="145"/>
      <c r="P8" s="146"/>
      <c r="Q8" s="147"/>
      <c r="R8" s="69">
        <v>1</v>
      </c>
      <c r="S8" s="72"/>
      <c r="T8" s="73">
        <v>0</v>
      </c>
      <c r="U8" s="155"/>
      <c r="V8" s="149"/>
      <c r="W8" s="74"/>
      <c r="X8" s="75">
        <v>0</v>
      </c>
    </row>
    <row r="9" spans="1:24" s="64" customFormat="1" ht="24.75" customHeight="1">
      <c r="A9" s="4">
        <v>46</v>
      </c>
      <c r="B9" s="5">
        <v>204</v>
      </c>
      <c r="C9" s="76" t="s">
        <v>60</v>
      </c>
      <c r="D9" s="77" t="s">
        <v>92</v>
      </c>
      <c r="E9" s="78" t="s">
        <v>93</v>
      </c>
      <c r="F9" s="68">
        <v>1</v>
      </c>
      <c r="G9" s="69">
        <v>2</v>
      </c>
      <c r="H9" s="65">
        <v>1</v>
      </c>
      <c r="I9" s="69">
        <v>1</v>
      </c>
      <c r="J9" s="142"/>
      <c r="K9" s="70"/>
      <c r="L9" s="70"/>
      <c r="M9" s="70"/>
      <c r="N9" s="69">
        <v>0</v>
      </c>
      <c r="O9" s="148" t="s">
        <v>94</v>
      </c>
      <c r="P9" s="146" t="s">
        <v>95</v>
      </c>
      <c r="Q9" s="149" t="s">
        <v>158</v>
      </c>
      <c r="R9" s="69"/>
      <c r="S9" s="72"/>
      <c r="T9" s="79">
        <v>0</v>
      </c>
      <c r="U9" s="155"/>
      <c r="V9" s="153"/>
      <c r="W9" s="80"/>
      <c r="X9" s="5">
        <v>0</v>
      </c>
    </row>
    <row r="10" spans="1:24" s="64" customFormat="1" ht="24.75" customHeight="1">
      <c r="A10" s="4">
        <v>46</v>
      </c>
      <c r="B10" s="5">
        <v>206</v>
      </c>
      <c r="C10" s="76" t="s">
        <v>60</v>
      </c>
      <c r="D10" s="77" t="s">
        <v>97</v>
      </c>
      <c r="E10" s="78" t="s">
        <v>98</v>
      </c>
      <c r="F10" s="68">
        <v>1</v>
      </c>
      <c r="G10" s="69">
        <v>2</v>
      </c>
      <c r="H10" s="65">
        <v>1</v>
      </c>
      <c r="I10" s="69">
        <v>1</v>
      </c>
      <c r="J10" s="142"/>
      <c r="K10" s="70"/>
      <c r="L10" s="70"/>
      <c r="M10" s="70"/>
      <c r="N10" s="69">
        <v>5</v>
      </c>
      <c r="O10" s="148" t="s">
        <v>99</v>
      </c>
      <c r="P10" s="146" t="s">
        <v>100</v>
      </c>
      <c r="Q10" s="149" t="s">
        <v>160</v>
      </c>
      <c r="R10" s="69"/>
      <c r="S10" s="72"/>
      <c r="T10" s="79">
        <v>0</v>
      </c>
      <c r="U10" s="155"/>
      <c r="V10" s="153"/>
      <c r="W10" s="80"/>
      <c r="X10" s="5">
        <v>0</v>
      </c>
    </row>
    <row r="11" spans="1:24" s="64" customFormat="1" ht="24.75" customHeight="1">
      <c r="A11" s="4">
        <v>46</v>
      </c>
      <c r="B11" s="5">
        <v>208</v>
      </c>
      <c r="C11" s="76" t="s">
        <v>60</v>
      </c>
      <c r="D11" s="77" t="s">
        <v>101</v>
      </c>
      <c r="E11" s="78" t="s">
        <v>98</v>
      </c>
      <c r="F11" s="68">
        <v>1</v>
      </c>
      <c r="G11" s="69">
        <v>2</v>
      </c>
      <c r="H11" s="65">
        <v>1</v>
      </c>
      <c r="I11" s="69">
        <v>1</v>
      </c>
      <c r="J11" s="142"/>
      <c r="K11" s="70"/>
      <c r="L11" s="70"/>
      <c r="M11" s="70"/>
      <c r="N11" s="69">
        <v>5</v>
      </c>
      <c r="O11" s="148"/>
      <c r="P11" s="146"/>
      <c r="Q11" s="149"/>
      <c r="R11" s="69">
        <v>1</v>
      </c>
      <c r="S11" s="72"/>
      <c r="T11" s="79">
        <v>0</v>
      </c>
      <c r="U11" s="155"/>
      <c r="V11" s="153"/>
      <c r="W11" s="80"/>
      <c r="X11" s="5">
        <v>0</v>
      </c>
    </row>
    <row r="12" spans="1:24" s="64" customFormat="1" ht="24.75" customHeight="1">
      <c r="A12" s="4">
        <v>46</v>
      </c>
      <c r="B12" s="5">
        <v>209</v>
      </c>
      <c r="C12" s="76" t="s">
        <v>60</v>
      </c>
      <c r="D12" s="77" t="s">
        <v>102</v>
      </c>
      <c r="E12" s="78" t="s">
        <v>98</v>
      </c>
      <c r="F12" s="68">
        <v>1</v>
      </c>
      <c r="G12" s="69">
        <v>2</v>
      </c>
      <c r="H12" s="65">
        <v>1</v>
      </c>
      <c r="I12" s="69">
        <v>1</v>
      </c>
      <c r="J12" s="142"/>
      <c r="K12" s="70"/>
      <c r="L12" s="70"/>
      <c r="M12" s="70"/>
      <c r="N12" s="69">
        <v>5</v>
      </c>
      <c r="O12" s="148" t="s">
        <v>103</v>
      </c>
      <c r="P12" s="146" t="s">
        <v>104</v>
      </c>
      <c r="Q12" s="149" t="s">
        <v>161</v>
      </c>
      <c r="R12" s="69"/>
      <c r="S12" s="72"/>
      <c r="T12" s="79">
        <v>0</v>
      </c>
      <c r="U12" s="155"/>
      <c r="V12" s="153"/>
      <c r="W12" s="80"/>
      <c r="X12" s="5">
        <v>0</v>
      </c>
    </row>
    <row r="13" spans="1:24" s="64" customFormat="1" ht="24.75" customHeight="1">
      <c r="A13" s="4">
        <v>46</v>
      </c>
      <c r="B13" s="5">
        <v>210</v>
      </c>
      <c r="C13" s="76" t="s">
        <v>60</v>
      </c>
      <c r="D13" s="77" t="s">
        <v>105</v>
      </c>
      <c r="E13" s="78" t="s">
        <v>106</v>
      </c>
      <c r="F13" s="68">
        <v>1</v>
      </c>
      <c r="G13" s="69">
        <v>2</v>
      </c>
      <c r="H13" s="65">
        <v>1</v>
      </c>
      <c r="I13" s="69">
        <v>1</v>
      </c>
      <c r="J13" s="142"/>
      <c r="K13" s="70"/>
      <c r="L13" s="70"/>
      <c r="M13" s="70"/>
      <c r="N13" s="69">
        <v>5</v>
      </c>
      <c r="O13" s="148"/>
      <c r="P13" s="146"/>
      <c r="Q13" s="149"/>
      <c r="R13" s="69">
        <v>1</v>
      </c>
      <c r="S13" s="72"/>
      <c r="T13" s="79">
        <v>0</v>
      </c>
      <c r="U13" s="155"/>
      <c r="V13" s="153"/>
      <c r="W13" s="80"/>
      <c r="X13" s="5">
        <v>0</v>
      </c>
    </row>
    <row r="14" spans="1:24" s="64" customFormat="1" ht="24.75" customHeight="1">
      <c r="A14" s="4">
        <v>46</v>
      </c>
      <c r="B14" s="5">
        <v>213</v>
      </c>
      <c r="C14" s="76" t="s">
        <v>60</v>
      </c>
      <c r="D14" s="77" t="s">
        <v>107</v>
      </c>
      <c r="E14" s="78" t="s">
        <v>162</v>
      </c>
      <c r="F14" s="68">
        <v>1</v>
      </c>
      <c r="G14" s="69">
        <v>2</v>
      </c>
      <c r="H14" s="65">
        <v>1</v>
      </c>
      <c r="I14" s="69">
        <v>1</v>
      </c>
      <c r="J14" s="142"/>
      <c r="K14" s="70"/>
      <c r="L14" s="70"/>
      <c r="M14" s="70"/>
      <c r="N14" s="69">
        <v>0</v>
      </c>
      <c r="O14" s="148"/>
      <c r="P14" s="146"/>
      <c r="Q14" s="149"/>
      <c r="R14" s="69">
        <v>1</v>
      </c>
      <c r="S14" s="72"/>
      <c r="T14" s="79">
        <v>0</v>
      </c>
      <c r="U14" s="155"/>
      <c r="V14" s="153"/>
      <c r="W14" s="80"/>
      <c r="X14" s="5">
        <v>0</v>
      </c>
    </row>
    <row r="15" spans="1:24" s="64" customFormat="1" ht="24.75" customHeight="1">
      <c r="A15" s="4">
        <v>46</v>
      </c>
      <c r="B15" s="5">
        <v>214</v>
      </c>
      <c r="C15" s="76" t="s">
        <v>60</v>
      </c>
      <c r="D15" s="77" t="s">
        <v>109</v>
      </c>
      <c r="E15" s="78" t="s">
        <v>106</v>
      </c>
      <c r="F15" s="68">
        <v>1</v>
      </c>
      <c r="G15" s="69">
        <v>2</v>
      </c>
      <c r="H15" s="65">
        <v>1</v>
      </c>
      <c r="I15" s="69">
        <v>1</v>
      </c>
      <c r="J15" s="142"/>
      <c r="K15" s="70"/>
      <c r="L15" s="70"/>
      <c r="M15" s="70"/>
      <c r="N15" s="69">
        <v>5</v>
      </c>
      <c r="O15" s="148"/>
      <c r="P15" s="146"/>
      <c r="Q15" s="149"/>
      <c r="R15" s="69">
        <v>1</v>
      </c>
      <c r="S15" s="72"/>
      <c r="T15" s="79">
        <v>0</v>
      </c>
      <c r="U15" s="155"/>
      <c r="V15" s="153"/>
      <c r="W15" s="80"/>
      <c r="X15" s="5">
        <v>0</v>
      </c>
    </row>
    <row r="16" spans="1:24" s="64" customFormat="1" ht="24.75" customHeight="1">
      <c r="A16" s="4">
        <v>46</v>
      </c>
      <c r="B16" s="5">
        <v>215</v>
      </c>
      <c r="C16" s="76" t="s">
        <v>60</v>
      </c>
      <c r="D16" s="77" t="s">
        <v>110</v>
      </c>
      <c r="E16" s="78" t="s">
        <v>111</v>
      </c>
      <c r="F16" s="68">
        <v>1</v>
      </c>
      <c r="G16" s="69">
        <v>2</v>
      </c>
      <c r="H16" s="65">
        <v>0</v>
      </c>
      <c r="I16" s="69">
        <v>1</v>
      </c>
      <c r="J16" s="142" t="s">
        <v>112</v>
      </c>
      <c r="K16" s="70">
        <v>38346</v>
      </c>
      <c r="L16" s="70">
        <v>38348</v>
      </c>
      <c r="M16" s="70">
        <v>38443</v>
      </c>
      <c r="N16" s="69"/>
      <c r="O16" s="148" t="s">
        <v>163</v>
      </c>
      <c r="P16" s="146" t="s">
        <v>164</v>
      </c>
      <c r="Q16" s="149" t="s">
        <v>165</v>
      </c>
      <c r="R16" s="69"/>
      <c r="S16" s="72"/>
      <c r="T16" s="79">
        <v>1</v>
      </c>
      <c r="U16" s="154">
        <v>38443</v>
      </c>
      <c r="V16" s="153" t="s">
        <v>113</v>
      </c>
      <c r="W16" s="80">
        <v>1</v>
      </c>
      <c r="X16" s="5">
        <v>1</v>
      </c>
    </row>
    <row r="17" spans="1:24" s="64" customFormat="1" ht="24.75" customHeight="1">
      <c r="A17" s="4">
        <v>46</v>
      </c>
      <c r="B17" s="5">
        <v>216</v>
      </c>
      <c r="C17" s="76" t="s">
        <v>60</v>
      </c>
      <c r="D17" s="77" t="s">
        <v>166</v>
      </c>
      <c r="E17" s="78" t="s">
        <v>106</v>
      </c>
      <c r="F17" s="68">
        <v>1</v>
      </c>
      <c r="G17" s="69">
        <v>2</v>
      </c>
      <c r="H17" s="65">
        <v>0</v>
      </c>
      <c r="I17" s="69">
        <v>0</v>
      </c>
      <c r="J17" s="142"/>
      <c r="K17" s="70"/>
      <c r="L17" s="70"/>
      <c r="M17" s="70"/>
      <c r="N17" s="69">
        <v>0</v>
      </c>
      <c r="O17" s="148"/>
      <c r="P17" s="146"/>
      <c r="Q17" s="149"/>
      <c r="R17" s="69">
        <v>1</v>
      </c>
      <c r="S17" s="72"/>
      <c r="T17" s="79">
        <v>0</v>
      </c>
      <c r="U17" s="155"/>
      <c r="V17" s="153"/>
      <c r="W17" s="80"/>
      <c r="X17" s="5">
        <v>0</v>
      </c>
    </row>
    <row r="18" spans="1:24" s="64" customFormat="1" ht="24.75" customHeight="1">
      <c r="A18" s="4">
        <v>46</v>
      </c>
      <c r="B18" s="5">
        <v>217</v>
      </c>
      <c r="C18" s="76" t="s">
        <v>60</v>
      </c>
      <c r="D18" s="77" t="s">
        <v>167</v>
      </c>
      <c r="E18" s="78" t="s">
        <v>106</v>
      </c>
      <c r="F18" s="68">
        <v>1</v>
      </c>
      <c r="G18" s="69">
        <v>2</v>
      </c>
      <c r="H18" s="65">
        <v>0</v>
      </c>
      <c r="I18" s="69">
        <v>0</v>
      </c>
      <c r="J18" s="142"/>
      <c r="K18" s="70"/>
      <c r="L18" s="70"/>
      <c r="M18" s="70"/>
      <c r="N18" s="69">
        <v>5</v>
      </c>
      <c r="O18" s="148"/>
      <c r="P18" s="146"/>
      <c r="Q18" s="149"/>
      <c r="R18" s="69">
        <v>1</v>
      </c>
      <c r="S18" s="72"/>
      <c r="T18" s="79">
        <v>1</v>
      </c>
      <c r="U18" s="155"/>
      <c r="V18" s="153"/>
      <c r="W18" s="80"/>
      <c r="X18" s="5">
        <v>0</v>
      </c>
    </row>
    <row r="19" spans="1:24" s="64" customFormat="1" ht="24.75" customHeight="1">
      <c r="A19" s="4">
        <v>46</v>
      </c>
      <c r="B19" s="5">
        <v>218</v>
      </c>
      <c r="C19" s="76" t="s">
        <v>60</v>
      </c>
      <c r="D19" s="77" t="s">
        <v>168</v>
      </c>
      <c r="E19" s="78" t="s">
        <v>111</v>
      </c>
      <c r="F19" s="68">
        <v>1</v>
      </c>
      <c r="G19" s="69">
        <v>2</v>
      </c>
      <c r="H19" s="65">
        <v>1</v>
      </c>
      <c r="I19" s="69">
        <v>1</v>
      </c>
      <c r="J19" s="142"/>
      <c r="K19" s="70"/>
      <c r="L19" s="70"/>
      <c r="M19" s="70"/>
      <c r="N19" s="69">
        <v>5</v>
      </c>
      <c r="O19" s="148"/>
      <c r="P19" s="146"/>
      <c r="Q19" s="149"/>
      <c r="R19" s="69">
        <v>1</v>
      </c>
      <c r="S19" s="72"/>
      <c r="T19" s="79">
        <v>0</v>
      </c>
      <c r="U19" s="155"/>
      <c r="V19" s="153"/>
      <c r="W19" s="80"/>
      <c r="X19" s="5">
        <v>0</v>
      </c>
    </row>
    <row r="20" spans="1:24" s="64" customFormat="1" ht="24.75" customHeight="1">
      <c r="A20" s="4">
        <v>46</v>
      </c>
      <c r="B20" s="5">
        <v>219</v>
      </c>
      <c r="C20" s="76" t="s">
        <v>60</v>
      </c>
      <c r="D20" s="77" t="s">
        <v>169</v>
      </c>
      <c r="E20" s="78" t="s">
        <v>106</v>
      </c>
      <c r="F20" s="68">
        <v>1</v>
      </c>
      <c r="G20" s="69">
        <v>2</v>
      </c>
      <c r="H20" s="65">
        <v>0</v>
      </c>
      <c r="I20" s="69">
        <v>0</v>
      </c>
      <c r="J20" s="142"/>
      <c r="K20" s="70"/>
      <c r="L20" s="70"/>
      <c r="M20" s="70"/>
      <c r="N20" s="69">
        <v>0</v>
      </c>
      <c r="O20" s="148"/>
      <c r="P20" s="146"/>
      <c r="Q20" s="149"/>
      <c r="R20" s="69">
        <v>1</v>
      </c>
      <c r="S20" s="72"/>
      <c r="T20" s="79">
        <v>0</v>
      </c>
      <c r="U20" s="155"/>
      <c r="V20" s="153"/>
      <c r="W20" s="80"/>
      <c r="X20" s="5">
        <v>0</v>
      </c>
    </row>
    <row r="21" spans="1:24" s="64" customFormat="1" ht="24.75" customHeight="1">
      <c r="A21" s="4">
        <v>46</v>
      </c>
      <c r="B21" s="5">
        <v>220</v>
      </c>
      <c r="C21" s="76" t="s">
        <v>60</v>
      </c>
      <c r="D21" s="77" t="s">
        <v>170</v>
      </c>
      <c r="E21" s="78" t="s">
        <v>171</v>
      </c>
      <c r="F21" s="68">
        <v>1</v>
      </c>
      <c r="G21" s="69">
        <v>2</v>
      </c>
      <c r="H21" s="65">
        <v>0</v>
      </c>
      <c r="I21" s="69">
        <v>0</v>
      </c>
      <c r="J21" s="142"/>
      <c r="K21" s="70"/>
      <c r="L21" s="70"/>
      <c r="M21" s="70"/>
      <c r="N21" s="69">
        <v>0</v>
      </c>
      <c r="O21" s="148"/>
      <c r="P21" s="146"/>
      <c r="Q21" s="149"/>
      <c r="R21" s="69">
        <v>1</v>
      </c>
      <c r="S21" s="72"/>
      <c r="T21" s="79">
        <v>0</v>
      </c>
      <c r="U21" s="155"/>
      <c r="V21" s="153"/>
      <c r="W21" s="80"/>
      <c r="X21" s="5">
        <v>0</v>
      </c>
    </row>
    <row r="22" spans="1:24" s="64" customFormat="1" ht="24.75" customHeight="1">
      <c r="A22" s="4">
        <v>46</v>
      </c>
      <c r="B22" s="5">
        <v>221</v>
      </c>
      <c r="C22" s="65" t="s">
        <v>60</v>
      </c>
      <c r="D22" s="66" t="s">
        <v>172</v>
      </c>
      <c r="E22" s="78" t="s">
        <v>111</v>
      </c>
      <c r="F22" s="68">
        <v>1</v>
      </c>
      <c r="G22" s="69">
        <v>2</v>
      </c>
      <c r="H22" s="65">
        <v>1</v>
      </c>
      <c r="I22" s="69">
        <v>1</v>
      </c>
      <c r="J22" s="142"/>
      <c r="K22" s="70"/>
      <c r="L22" s="70"/>
      <c r="M22" s="70"/>
      <c r="N22" s="71">
        <v>5</v>
      </c>
      <c r="O22" s="145"/>
      <c r="P22" s="146"/>
      <c r="Q22" s="147"/>
      <c r="R22" s="69">
        <v>1</v>
      </c>
      <c r="S22" s="72"/>
      <c r="T22" s="73">
        <v>0</v>
      </c>
      <c r="U22" s="155"/>
      <c r="V22" s="149"/>
      <c r="W22" s="74"/>
      <c r="X22" s="75">
        <v>0</v>
      </c>
    </row>
    <row r="23" spans="1:24" s="64" customFormat="1" ht="24.75" customHeight="1">
      <c r="A23" s="4">
        <v>46</v>
      </c>
      <c r="B23" s="5">
        <v>222</v>
      </c>
      <c r="C23" s="65" t="s">
        <v>60</v>
      </c>
      <c r="D23" s="66" t="s">
        <v>173</v>
      </c>
      <c r="E23" s="67" t="s">
        <v>159</v>
      </c>
      <c r="F23" s="68">
        <v>1</v>
      </c>
      <c r="G23" s="69">
        <v>1</v>
      </c>
      <c r="H23" s="65">
        <v>1</v>
      </c>
      <c r="I23" s="69">
        <v>1</v>
      </c>
      <c r="J23" s="142" t="s">
        <v>174</v>
      </c>
      <c r="K23" s="70">
        <v>38796</v>
      </c>
      <c r="L23" s="70">
        <v>38796</v>
      </c>
      <c r="M23" s="70">
        <v>38796</v>
      </c>
      <c r="N23" s="71"/>
      <c r="O23" s="145"/>
      <c r="P23" s="146"/>
      <c r="Q23" s="147"/>
      <c r="R23" s="69">
        <v>1</v>
      </c>
      <c r="S23" s="72"/>
      <c r="T23" s="73">
        <v>0</v>
      </c>
      <c r="U23" s="155"/>
      <c r="V23" s="149"/>
      <c r="W23" s="74"/>
      <c r="X23" s="75">
        <v>0</v>
      </c>
    </row>
    <row r="24" spans="1:24" s="64" customFormat="1" ht="24.75" customHeight="1">
      <c r="A24" s="4">
        <v>46</v>
      </c>
      <c r="B24" s="5">
        <v>303</v>
      </c>
      <c r="C24" s="76" t="s">
        <v>60</v>
      </c>
      <c r="D24" s="77" t="s">
        <v>114</v>
      </c>
      <c r="E24" s="78" t="s">
        <v>115</v>
      </c>
      <c r="F24" s="68">
        <v>1</v>
      </c>
      <c r="G24" s="69">
        <v>2</v>
      </c>
      <c r="H24" s="65">
        <v>0</v>
      </c>
      <c r="I24" s="69">
        <v>0</v>
      </c>
      <c r="J24" s="142"/>
      <c r="K24" s="70"/>
      <c r="L24" s="70"/>
      <c r="M24" s="70"/>
      <c r="N24" s="69">
        <v>0</v>
      </c>
      <c r="O24" s="148"/>
      <c r="P24" s="146"/>
      <c r="Q24" s="149"/>
      <c r="R24" s="69">
        <v>0</v>
      </c>
      <c r="S24" s="72"/>
      <c r="T24" s="79">
        <v>0</v>
      </c>
      <c r="U24" s="155"/>
      <c r="V24" s="153"/>
      <c r="W24" s="80"/>
      <c r="X24" s="5">
        <v>0</v>
      </c>
    </row>
    <row r="25" spans="1:24" s="64" customFormat="1" ht="24.75" customHeight="1">
      <c r="A25" s="4">
        <v>46</v>
      </c>
      <c r="B25" s="5">
        <v>304</v>
      </c>
      <c r="C25" s="76" t="s">
        <v>60</v>
      </c>
      <c r="D25" s="77" t="s">
        <v>116</v>
      </c>
      <c r="E25" s="78" t="s">
        <v>108</v>
      </c>
      <c r="F25" s="68">
        <v>1</v>
      </c>
      <c r="G25" s="69">
        <v>2</v>
      </c>
      <c r="H25" s="65">
        <v>0</v>
      </c>
      <c r="I25" s="69">
        <v>0</v>
      </c>
      <c r="J25" s="142"/>
      <c r="K25" s="70"/>
      <c r="L25" s="70"/>
      <c r="M25" s="70"/>
      <c r="N25" s="69">
        <v>0</v>
      </c>
      <c r="O25" s="148"/>
      <c r="P25" s="146"/>
      <c r="Q25" s="149"/>
      <c r="R25" s="69">
        <v>0</v>
      </c>
      <c r="S25" s="72"/>
      <c r="T25" s="79">
        <v>0</v>
      </c>
      <c r="U25" s="155"/>
      <c r="V25" s="153"/>
      <c r="W25" s="80"/>
      <c r="X25" s="5">
        <v>0</v>
      </c>
    </row>
    <row r="26" spans="1:24" s="64" customFormat="1" ht="24.75" customHeight="1">
      <c r="A26" s="4">
        <v>46</v>
      </c>
      <c r="B26" s="5">
        <v>323</v>
      </c>
      <c r="C26" s="76" t="s">
        <v>60</v>
      </c>
      <c r="D26" s="77" t="s">
        <v>117</v>
      </c>
      <c r="E26" s="78" t="s">
        <v>108</v>
      </c>
      <c r="F26" s="68">
        <v>1</v>
      </c>
      <c r="G26" s="69">
        <v>2</v>
      </c>
      <c r="H26" s="65">
        <v>0</v>
      </c>
      <c r="I26" s="69">
        <v>0</v>
      </c>
      <c r="J26" s="142"/>
      <c r="K26" s="70"/>
      <c r="L26" s="70"/>
      <c r="M26" s="70"/>
      <c r="N26" s="69">
        <v>5</v>
      </c>
      <c r="O26" s="148"/>
      <c r="P26" s="146"/>
      <c r="Q26" s="149"/>
      <c r="R26" s="69">
        <v>0</v>
      </c>
      <c r="S26" s="72"/>
      <c r="T26" s="79">
        <v>0</v>
      </c>
      <c r="U26" s="155"/>
      <c r="V26" s="153"/>
      <c r="W26" s="80"/>
      <c r="X26" s="5">
        <v>0</v>
      </c>
    </row>
    <row r="27" spans="1:24" s="64" customFormat="1" ht="24.75" customHeight="1">
      <c r="A27" s="4">
        <v>46</v>
      </c>
      <c r="B27" s="5">
        <v>344</v>
      </c>
      <c r="C27" s="76" t="s">
        <v>60</v>
      </c>
      <c r="D27" s="77" t="s">
        <v>118</v>
      </c>
      <c r="E27" s="78" t="s">
        <v>108</v>
      </c>
      <c r="F27" s="68">
        <v>1</v>
      </c>
      <c r="G27" s="69">
        <v>2</v>
      </c>
      <c r="H27" s="65">
        <v>0</v>
      </c>
      <c r="I27" s="69">
        <v>1</v>
      </c>
      <c r="J27" s="142"/>
      <c r="K27" s="70"/>
      <c r="L27" s="70"/>
      <c r="M27" s="70"/>
      <c r="N27" s="69">
        <v>5</v>
      </c>
      <c r="O27" s="148"/>
      <c r="P27" s="146"/>
      <c r="Q27" s="149"/>
      <c r="R27" s="69">
        <v>1</v>
      </c>
      <c r="S27" s="72"/>
      <c r="T27" s="79">
        <v>0</v>
      </c>
      <c r="U27" s="155"/>
      <c r="V27" s="153"/>
      <c r="W27" s="80"/>
      <c r="X27" s="5">
        <v>0</v>
      </c>
    </row>
    <row r="28" spans="1:24" s="64" customFormat="1" ht="33.75" customHeight="1">
      <c r="A28" s="4">
        <v>46</v>
      </c>
      <c r="B28" s="5">
        <v>345</v>
      </c>
      <c r="C28" s="76" t="s">
        <v>60</v>
      </c>
      <c r="D28" s="77" t="s">
        <v>119</v>
      </c>
      <c r="E28" s="78" t="s">
        <v>108</v>
      </c>
      <c r="F28" s="68">
        <v>1</v>
      </c>
      <c r="G28" s="69">
        <v>2</v>
      </c>
      <c r="H28" s="65">
        <v>1</v>
      </c>
      <c r="I28" s="69">
        <v>1</v>
      </c>
      <c r="J28" s="142" t="s">
        <v>120</v>
      </c>
      <c r="K28" s="70">
        <v>37610</v>
      </c>
      <c r="L28" s="70">
        <v>37610</v>
      </c>
      <c r="M28" s="70">
        <v>37712</v>
      </c>
      <c r="N28" s="69"/>
      <c r="O28" s="148" t="s">
        <v>121</v>
      </c>
      <c r="P28" s="146" t="s">
        <v>122</v>
      </c>
      <c r="Q28" s="149" t="s">
        <v>175</v>
      </c>
      <c r="R28" s="69"/>
      <c r="S28" s="72"/>
      <c r="T28" s="79">
        <v>1</v>
      </c>
      <c r="U28" s="154">
        <v>37955</v>
      </c>
      <c r="V28" s="158" t="s">
        <v>123</v>
      </c>
      <c r="W28" s="80">
        <v>1</v>
      </c>
      <c r="X28" s="5">
        <v>1</v>
      </c>
    </row>
    <row r="29" spans="1:24" s="64" customFormat="1" ht="24.75" customHeight="1">
      <c r="A29" s="4">
        <v>46</v>
      </c>
      <c r="B29" s="5">
        <v>392</v>
      </c>
      <c r="C29" s="76" t="s">
        <v>60</v>
      </c>
      <c r="D29" s="77" t="s">
        <v>124</v>
      </c>
      <c r="E29" s="78" t="s">
        <v>125</v>
      </c>
      <c r="F29" s="68">
        <v>1</v>
      </c>
      <c r="G29" s="69">
        <v>2</v>
      </c>
      <c r="H29" s="65">
        <v>1</v>
      </c>
      <c r="I29" s="69">
        <v>1</v>
      </c>
      <c r="J29" s="142"/>
      <c r="K29" s="70"/>
      <c r="L29" s="70"/>
      <c r="M29" s="70"/>
      <c r="N29" s="69">
        <v>0</v>
      </c>
      <c r="O29" s="148"/>
      <c r="P29" s="146"/>
      <c r="Q29" s="149"/>
      <c r="R29" s="69">
        <v>1</v>
      </c>
      <c r="S29" s="72"/>
      <c r="T29" s="79">
        <v>0</v>
      </c>
      <c r="U29" s="155"/>
      <c r="V29" s="153"/>
      <c r="W29" s="80"/>
      <c r="X29" s="5">
        <v>0</v>
      </c>
    </row>
    <row r="30" spans="1:24" s="64" customFormat="1" ht="24.75" customHeight="1">
      <c r="A30" s="4">
        <v>46</v>
      </c>
      <c r="B30" s="5">
        <v>404</v>
      </c>
      <c r="C30" s="76" t="s">
        <v>60</v>
      </c>
      <c r="D30" s="77" t="s">
        <v>126</v>
      </c>
      <c r="E30" s="78" t="s">
        <v>96</v>
      </c>
      <c r="F30" s="68">
        <v>1</v>
      </c>
      <c r="G30" s="69">
        <v>2</v>
      </c>
      <c r="H30" s="65">
        <v>0</v>
      </c>
      <c r="I30" s="69">
        <v>0</v>
      </c>
      <c r="J30" s="142"/>
      <c r="K30" s="70"/>
      <c r="L30" s="70"/>
      <c r="M30" s="70"/>
      <c r="N30" s="69">
        <v>0</v>
      </c>
      <c r="O30" s="148"/>
      <c r="P30" s="146"/>
      <c r="Q30" s="149"/>
      <c r="R30" s="69">
        <v>0</v>
      </c>
      <c r="S30" s="72"/>
      <c r="T30" s="79">
        <v>0</v>
      </c>
      <c r="U30" s="155"/>
      <c r="V30" s="153"/>
      <c r="W30" s="80"/>
      <c r="X30" s="5">
        <v>0</v>
      </c>
    </row>
    <row r="31" spans="1:24" s="64" customFormat="1" ht="24.75" customHeight="1">
      <c r="A31" s="4">
        <v>46</v>
      </c>
      <c r="B31" s="5">
        <v>421</v>
      </c>
      <c r="C31" s="76" t="s">
        <v>60</v>
      </c>
      <c r="D31" s="77" t="s">
        <v>127</v>
      </c>
      <c r="E31" s="78" t="s">
        <v>128</v>
      </c>
      <c r="F31" s="68">
        <v>1</v>
      </c>
      <c r="G31" s="69">
        <v>2</v>
      </c>
      <c r="H31" s="65">
        <v>1</v>
      </c>
      <c r="I31" s="69">
        <v>0</v>
      </c>
      <c r="J31" s="142"/>
      <c r="K31" s="70"/>
      <c r="L31" s="70"/>
      <c r="M31" s="70"/>
      <c r="N31" s="69">
        <v>0</v>
      </c>
      <c r="O31" s="148"/>
      <c r="P31" s="146"/>
      <c r="Q31" s="149"/>
      <c r="R31" s="69">
        <v>0</v>
      </c>
      <c r="S31" s="72"/>
      <c r="T31" s="79">
        <v>0</v>
      </c>
      <c r="U31" s="155"/>
      <c r="V31" s="153"/>
      <c r="W31" s="80"/>
      <c r="X31" s="5">
        <v>0</v>
      </c>
    </row>
    <row r="32" spans="1:24" s="64" customFormat="1" ht="24.75" customHeight="1">
      <c r="A32" s="4">
        <v>46</v>
      </c>
      <c r="B32" s="5">
        <v>441</v>
      </c>
      <c r="C32" s="76" t="s">
        <v>60</v>
      </c>
      <c r="D32" s="77" t="s">
        <v>129</v>
      </c>
      <c r="E32" s="78" t="s">
        <v>108</v>
      </c>
      <c r="F32" s="68">
        <v>1</v>
      </c>
      <c r="G32" s="69">
        <v>2</v>
      </c>
      <c r="H32" s="65">
        <v>1</v>
      </c>
      <c r="I32" s="69">
        <v>1</v>
      </c>
      <c r="J32" s="142"/>
      <c r="K32" s="70"/>
      <c r="L32" s="70"/>
      <c r="M32" s="70"/>
      <c r="N32" s="69">
        <v>5</v>
      </c>
      <c r="O32" s="148" t="s">
        <v>130</v>
      </c>
      <c r="P32" s="146" t="s">
        <v>104</v>
      </c>
      <c r="Q32" s="149" t="s">
        <v>176</v>
      </c>
      <c r="R32" s="69"/>
      <c r="S32" s="72"/>
      <c r="T32" s="79">
        <v>0</v>
      </c>
      <c r="U32" s="155"/>
      <c r="V32" s="153"/>
      <c r="W32" s="80"/>
      <c r="X32" s="5">
        <v>0</v>
      </c>
    </row>
    <row r="33" spans="1:24" s="64" customFormat="1" ht="24.75" customHeight="1">
      <c r="A33" s="4">
        <v>46</v>
      </c>
      <c r="B33" s="5">
        <v>442</v>
      </c>
      <c r="C33" s="76" t="s">
        <v>60</v>
      </c>
      <c r="D33" s="77" t="s">
        <v>131</v>
      </c>
      <c r="E33" s="78" t="s">
        <v>108</v>
      </c>
      <c r="F33" s="68">
        <v>1</v>
      </c>
      <c r="G33" s="69">
        <v>2</v>
      </c>
      <c r="H33" s="65">
        <v>1</v>
      </c>
      <c r="I33" s="69">
        <v>1</v>
      </c>
      <c r="J33" s="142"/>
      <c r="K33" s="70"/>
      <c r="L33" s="70"/>
      <c r="M33" s="70"/>
      <c r="N33" s="69">
        <v>5</v>
      </c>
      <c r="O33" s="148" t="s">
        <v>132</v>
      </c>
      <c r="P33" s="146" t="s">
        <v>133</v>
      </c>
      <c r="Q33" s="149" t="s">
        <v>177</v>
      </c>
      <c r="R33" s="69"/>
      <c r="S33" s="72"/>
      <c r="T33" s="79">
        <v>0</v>
      </c>
      <c r="U33" s="155"/>
      <c r="V33" s="153"/>
      <c r="W33" s="80"/>
      <c r="X33" s="5">
        <v>0</v>
      </c>
    </row>
    <row r="34" spans="1:24" s="64" customFormat="1" ht="24.75" customHeight="1">
      <c r="A34" s="4">
        <v>46</v>
      </c>
      <c r="B34" s="5">
        <v>443</v>
      </c>
      <c r="C34" s="76" t="s">
        <v>60</v>
      </c>
      <c r="D34" s="77" t="s">
        <v>134</v>
      </c>
      <c r="E34" s="78" t="s">
        <v>108</v>
      </c>
      <c r="F34" s="68">
        <v>1</v>
      </c>
      <c r="G34" s="69">
        <v>2</v>
      </c>
      <c r="H34" s="65">
        <v>0</v>
      </c>
      <c r="I34" s="69">
        <v>0</v>
      </c>
      <c r="J34" s="142"/>
      <c r="K34" s="70"/>
      <c r="L34" s="70"/>
      <c r="M34" s="70"/>
      <c r="N34" s="69">
        <v>0</v>
      </c>
      <c r="O34" s="148"/>
      <c r="P34" s="146"/>
      <c r="Q34" s="149"/>
      <c r="R34" s="69">
        <v>1</v>
      </c>
      <c r="S34" s="72"/>
      <c r="T34" s="79">
        <v>0</v>
      </c>
      <c r="U34" s="155"/>
      <c r="V34" s="153"/>
      <c r="W34" s="80"/>
      <c r="X34" s="5">
        <v>0</v>
      </c>
    </row>
    <row r="35" spans="1:24" s="64" customFormat="1" ht="24.75" customHeight="1">
      <c r="A35" s="4">
        <v>46</v>
      </c>
      <c r="B35" s="5">
        <v>452</v>
      </c>
      <c r="C35" s="76" t="s">
        <v>60</v>
      </c>
      <c r="D35" s="77" t="s">
        <v>135</v>
      </c>
      <c r="E35" s="78" t="s">
        <v>106</v>
      </c>
      <c r="F35" s="68">
        <v>1</v>
      </c>
      <c r="G35" s="69">
        <v>2</v>
      </c>
      <c r="H35" s="65">
        <v>1</v>
      </c>
      <c r="I35" s="69">
        <v>0</v>
      </c>
      <c r="J35" s="142"/>
      <c r="K35" s="70"/>
      <c r="L35" s="70"/>
      <c r="M35" s="70"/>
      <c r="N35" s="69">
        <v>0</v>
      </c>
      <c r="O35" s="148"/>
      <c r="P35" s="146"/>
      <c r="Q35" s="149"/>
      <c r="R35" s="69">
        <v>0</v>
      </c>
      <c r="S35" s="72"/>
      <c r="T35" s="79">
        <v>0</v>
      </c>
      <c r="U35" s="155"/>
      <c r="V35" s="153"/>
      <c r="W35" s="80"/>
      <c r="X35" s="5">
        <v>0</v>
      </c>
    </row>
    <row r="36" spans="1:24" s="64" customFormat="1" ht="24.75" customHeight="1">
      <c r="A36" s="4">
        <v>46</v>
      </c>
      <c r="B36" s="5">
        <v>468</v>
      </c>
      <c r="C36" s="76" t="s">
        <v>60</v>
      </c>
      <c r="D36" s="77" t="s">
        <v>137</v>
      </c>
      <c r="E36" s="78" t="s">
        <v>108</v>
      </c>
      <c r="F36" s="68">
        <v>1</v>
      </c>
      <c r="G36" s="69">
        <v>2</v>
      </c>
      <c r="H36" s="65">
        <v>0</v>
      </c>
      <c r="I36" s="69">
        <v>1</v>
      </c>
      <c r="J36" s="142"/>
      <c r="K36" s="70"/>
      <c r="L36" s="70"/>
      <c r="M36" s="70"/>
      <c r="N36" s="69">
        <v>0</v>
      </c>
      <c r="O36" s="148"/>
      <c r="P36" s="146"/>
      <c r="Q36" s="149"/>
      <c r="R36" s="69">
        <v>0</v>
      </c>
      <c r="S36" s="72"/>
      <c r="T36" s="79">
        <v>0</v>
      </c>
      <c r="U36" s="155"/>
      <c r="V36" s="153"/>
      <c r="W36" s="80"/>
      <c r="X36" s="5">
        <v>0</v>
      </c>
    </row>
    <row r="37" spans="1:24" s="64" customFormat="1" ht="24.75" customHeight="1">
      <c r="A37" s="4">
        <v>46</v>
      </c>
      <c r="B37" s="5">
        <v>482</v>
      </c>
      <c r="C37" s="65" t="s">
        <v>60</v>
      </c>
      <c r="D37" s="66" t="s">
        <v>138</v>
      </c>
      <c r="E37" s="78" t="s">
        <v>106</v>
      </c>
      <c r="F37" s="68">
        <v>1</v>
      </c>
      <c r="G37" s="69">
        <v>2</v>
      </c>
      <c r="H37" s="65">
        <v>0</v>
      </c>
      <c r="I37" s="69">
        <v>1</v>
      </c>
      <c r="J37" s="142"/>
      <c r="K37" s="70"/>
      <c r="L37" s="70"/>
      <c r="M37" s="70"/>
      <c r="N37" s="71">
        <v>0</v>
      </c>
      <c r="O37" s="145"/>
      <c r="P37" s="146"/>
      <c r="Q37" s="147"/>
      <c r="R37" s="69">
        <v>0</v>
      </c>
      <c r="S37" s="72"/>
      <c r="T37" s="73">
        <v>0</v>
      </c>
      <c r="U37" s="155"/>
      <c r="V37" s="149"/>
      <c r="W37" s="74"/>
      <c r="X37" s="75">
        <v>0</v>
      </c>
    </row>
    <row r="38" spans="1:24" s="64" customFormat="1" ht="24.75" customHeight="1">
      <c r="A38" s="4">
        <v>46</v>
      </c>
      <c r="B38" s="5">
        <v>490</v>
      </c>
      <c r="C38" s="65" t="s">
        <v>60</v>
      </c>
      <c r="D38" s="66" t="s">
        <v>178</v>
      </c>
      <c r="E38" s="78" t="s">
        <v>108</v>
      </c>
      <c r="F38" s="68">
        <v>1</v>
      </c>
      <c r="G38" s="69">
        <v>2</v>
      </c>
      <c r="H38" s="65">
        <v>0</v>
      </c>
      <c r="I38" s="69">
        <v>0</v>
      </c>
      <c r="J38" s="142"/>
      <c r="K38" s="70"/>
      <c r="L38" s="70"/>
      <c r="M38" s="70"/>
      <c r="N38" s="71">
        <v>0</v>
      </c>
      <c r="O38" s="145"/>
      <c r="P38" s="146"/>
      <c r="Q38" s="147"/>
      <c r="R38" s="69">
        <v>0</v>
      </c>
      <c r="S38" s="72"/>
      <c r="T38" s="73">
        <v>0</v>
      </c>
      <c r="U38" s="155"/>
      <c r="V38" s="149"/>
      <c r="W38" s="74"/>
      <c r="X38" s="75">
        <v>0</v>
      </c>
    </row>
    <row r="39" spans="1:24" s="64" customFormat="1" ht="24.75" customHeight="1">
      <c r="A39" s="4">
        <v>46</v>
      </c>
      <c r="B39" s="5">
        <v>491</v>
      </c>
      <c r="C39" s="76" t="s">
        <v>60</v>
      </c>
      <c r="D39" s="77" t="s">
        <v>179</v>
      </c>
      <c r="E39" s="78" t="s">
        <v>108</v>
      </c>
      <c r="F39" s="68">
        <v>1</v>
      </c>
      <c r="G39" s="69">
        <v>2</v>
      </c>
      <c r="H39" s="65">
        <v>0</v>
      </c>
      <c r="I39" s="69">
        <v>0</v>
      </c>
      <c r="J39" s="142"/>
      <c r="K39" s="70"/>
      <c r="L39" s="70"/>
      <c r="M39" s="70"/>
      <c r="N39" s="69">
        <v>0</v>
      </c>
      <c r="O39" s="148"/>
      <c r="P39" s="146"/>
      <c r="Q39" s="149"/>
      <c r="R39" s="69">
        <v>0</v>
      </c>
      <c r="S39" s="72"/>
      <c r="T39" s="79">
        <v>0</v>
      </c>
      <c r="U39" s="155"/>
      <c r="V39" s="153"/>
      <c r="W39" s="80"/>
      <c r="X39" s="5">
        <v>0</v>
      </c>
    </row>
    <row r="40" spans="1:24" s="64" customFormat="1" ht="24.75" customHeight="1">
      <c r="A40" s="4">
        <v>46</v>
      </c>
      <c r="B40" s="5">
        <v>492</v>
      </c>
      <c r="C40" s="76" t="s">
        <v>60</v>
      </c>
      <c r="D40" s="77" t="s">
        <v>180</v>
      </c>
      <c r="E40" s="78" t="s">
        <v>106</v>
      </c>
      <c r="F40" s="68">
        <v>1</v>
      </c>
      <c r="G40" s="69">
        <v>2</v>
      </c>
      <c r="H40" s="65">
        <v>0</v>
      </c>
      <c r="I40" s="69">
        <v>0</v>
      </c>
      <c r="J40" s="142"/>
      <c r="K40" s="70"/>
      <c r="L40" s="70"/>
      <c r="M40" s="70"/>
      <c r="N40" s="69">
        <v>0</v>
      </c>
      <c r="O40" s="148"/>
      <c r="P40" s="146"/>
      <c r="Q40" s="149"/>
      <c r="R40" s="69">
        <v>0</v>
      </c>
      <c r="S40" s="72"/>
      <c r="T40" s="79">
        <v>0</v>
      </c>
      <c r="U40" s="155"/>
      <c r="V40" s="153"/>
      <c r="W40" s="80"/>
      <c r="X40" s="5">
        <v>0</v>
      </c>
    </row>
    <row r="41" spans="1:24" s="64" customFormat="1" ht="24.75" customHeight="1">
      <c r="A41" s="4">
        <v>46</v>
      </c>
      <c r="B41" s="5">
        <v>501</v>
      </c>
      <c r="C41" s="76" t="s">
        <v>60</v>
      </c>
      <c r="D41" s="77" t="s">
        <v>139</v>
      </c>
      <c r="E41" s="78" t="s">
        <v>108</v>
      </c>
      <c r="F41" s="68">
        <v>1</v>
      </c>
      <c r="G41" s="69">
        <v>2</v>
      </c>
      <c r="H41" s="65">
        <v>0</v>
      </c>
      <c r="I41" s="69">
        <v>0</v>
      </c>
      <c r="J41" s="142"/>
      <c r="K41" s="70"/>
      <c r="L41" s="70"/>
      <c r="M41" s="70"/>
      <c r="N41" s="69">
        <v>0</v>
      </c>
      <c r="O41" s="148"/>
      <c r="P41" s="146"/>
      <c r="Q41" s="149"/>
      <c r="R41" s="69">
        <v>0</v>
      </c>
      <c r="S41" s="72"/>
      <c r="T41" s="79">
        <v>0</v>
      </c>
      <c r="U41" s="155"/>
      <c r="V41" s="153"/>
      <c r="W41" s="80"/>
      <c r="X41" s="5">
        <v>0</v>
      </c>
    </row>
    <row r="42" spans="1:24" s="64" customFormat="1" ht="24.75" customHeight="1">
      <c r="A42" s="4">
        <v>46</v>
      </c>
      <c r="B42" s="5">
        <v>502</v>
      </c>
      <c r="C42" s="76" t="s">
        <v>60</v>
      </c>
      <c r="D42" s="77" t="s">
        <v>140</v>
      </c>
      <c r="E42" s="78" t="s">
        <v>108</v>
      </c>
      <c r="F42" s="68">
        <v>1</v>
      </c>
      <c r="G42" s="69">
        <v>2</v>
      </c>
      <c r="H42" s="65">
        <v>0</v>
      </c>
      <c r="I42" s="69">
        <v>0</v>
      </c>
      <c r="J42" s="142"/>
      <c r="K42" s="70"/>
      <c r="L42" s="70"/>
      <c r="M42" s="70"/>
      <c r="N42" s="69">
        <v>0</v>
      </c>
      <c r="O42" s="148"/>
      <c r="P42" s="146"/>
      <c r="Q42" s="149"/>
      <c r="R42" s="69">
        <v>0</v>
      </c>
      <c r="S42" s="72"/>
      <c r="T42" s="79">
        <v>0</v>
      </c>
      <c r="U42" s="155"/>
      <c r="V42" s="153"/>
      <c r="W42" s="80"/>
      <c r="X42" s="5">
        <v>0</v>
      </c>
    </row>
    <row r="43" spans="1:24" s="64" customFormat="1" ht="24.75" customHeight="1">
      <c r="A43" s="4">
        <v>46</v>
      </c>
      <c r="B43" s="5">
        <v>503</v>
      </c>
      <c r="C43" s="76" t="s">
        <v>60</v>
      </c>
      <c r="D43" s="77" t="s">
        <v>141</v>
      </c>
      <c r="E43" s="78" t="s">
        <v>108</v>
      </c>
      <c r="F43" s="68">
        <v>1</v>
      </c>
      <c r="G43" s="69">
        <v>2</v>
      </c>
      <c r="H43" s="65">
        <v>0</v>
      </c>
      <c r="I43" s="69">
        <v>0</v>
      </c>
      <c r="J43" s="142"/>
      <c r="K43" s="70"/>
      <c r="L43" s="70"/>
      <c r="M43" s="70"/>
      <c r="N43" s="69">
        <v>0</v>
      </c>
      <c r="O43" s="148"/>
      <c r="P43" s="146"/>
      <c r="Q43" s="149"/>
      <c r="R43" s="69">
        <v>0</v>
      </c>
      <c r="S43" s="72"/>
      <c r="T43" s="79">
        <v>0</v>
      </c>
      <c r="U43" s="155"/>
      <c r="V43" s="153"/>
      <c r="W43" s="80"/>
      <c r="X43" s="5">
        <v>0</v>
      </c>
    </row>
    <row r="44" spans="1:24" s="64" customFormat="1" ht="24.75" customHeight="1">
      <c r="A44" s="4">
        <v>46</v>
      </c>
      <c r="B44" s="5">
        <v>504</v>
      </c>
      <c r="C44" s="76" t="s">
        <v>60</v>
      </c>
      <c r="D44" s="77" t="s">
        <v>142</v>
      </c>
      <c r="E44" s="78" t="s">
        <v>108</v>
      </c>
      <c r="F44" s="68">
        <v>1</v>
      </c>
      <c r="G44" s="69">
        <v>2</v>
      </c>
      <c r="H44" s="65">
        <v>1</v>
      </c>
      <c r="I44" s="69">
        <v>1</v>
      </c>
      <c r="J44" s="142"/>
      <c r="K44" s="70"/>
      <c r="L44" s="70"/>
      <c r="M44" s="70"/>
      <c r="N44" s="69">
        <v>0</v>
      </c>
      <c r="O44" s="148"/>
      <c r="P44" s="146"/>
      <c r="Q44" s="149"/>
      <c r="R44" s="69">
        <v>0</v>
      </c>
      <c r="S44" s="72"/>
      <c r="T44" s="79">
        <v>0</v>
      </c>
      <c r="U44" s="155"/>
      <c r="V44" s="153"/>
      <c r="W44" s="80"/>
      <c r="X44" s="5">
        <v>0</v>
      </c>
    </row>
    <row r="45" spans="1:24" s="64" customFormat="1" ht="24.75" customHeight="1">
      <c r="A45" s="4">
        <v>46</v>
      </c>
      <c r="B45" s="5">
        <v>523</v>
      </c>
      <c r="C45" s="76" t="s">
        <v>60</v>
      </c>
      <c r="D45" s="77" t="s">
        <v>143</v>
      </c>
      <c r="E45" s="78" t="s">
        <v>108</v>
      </c>
      <c r="F45" s="68">
        <v>1</v>
      </c>
      <c r="G45" s="69">
        <v>2</v>
      </c>
      <c r="H45" s="65">
        <v>0</v>
      </c>
      <c r="I45" s="69">
        <v>0</v>
      </c>
      <c r="J45" s="142"/>
      <c r="K45" s="70"/>
      <c r="L45" s="70"/>
      <c r="M45" s="70"/>
      <c r="N45" s="69">
        <v>0</v>
      </c>
      <c r="O45" s="148"/>
      <c r="P45" s="146"/>
      <c r="Q45" s="149"/>
      <c r="R45" s="69">
        <v>0</v>
      </c>
      <c r="S45" s="72"/>
      <c r="T45" s="79">
        <v>0</v>
      </c>
      <c r="U45" s="155"/>
      <c r="V45" s="153"/>
      <c r="W45" s="80"/>
      <c r="X45" s="5">
        <v>0</v>
      </c>
    </row>
    <row r="46" spans="1:24" s="64" customFormat="1" ht="24.75" customHeight="1">
      <c r="A46" s="4">
        <v>46</v>
      </c>
      <c r="B46" s="5">
        <v>524</v>
      </c>
      <c r="C46" s="76" t="s">
        <v>60</v>
      </c>
      <c r="D46" s="77" t="s">
        <v>144</v>
      </c>
      <c r="E46" s="78" t="s">
        <v>145</v>
      </c>
      <c r="F46" s="68">
        <v>1</v>
      </c>
      <c r="G46" s="69">
        <v>2</v>
      </c>
      <c r="H46" s="65">
        <v>0</v>
      </c>
      <c r="I46" s="69">
        <v>0</v>
      </c>
      <c r="J46" s="142"/>
      <c r="K46" s="70"/>
      <c r="L46" s="70"/>
      <c r="M46" s="70"/>
      <c r="N46" s="69">
        <v>0</v>
      </c>
      <c r="O46" s="148"/>
      <c r="P46" s="146"/>
      <c r="Q46" s="149"/>
      <c r="R46" s="69">
        <v>1</v>
      </c>
      <c r="S46" s="72"/>
      <c r="T46" s="79">
        <v>0</v>
      </c>
      <c r="U46" s="155"/>
      <c r="V46" s="153"/>
      <c r="W46" s="80"/>
      <c r="X46" s="5">
        <v>0</v>
      </c>
    </row>
    <row r="47" spans="1:24" s="64" customFormat="1" ht="24.75" customHeight="1">
      <c r="A47" s="4">
        <v>46</v>
      </c>
      <c r="B47" s="5">
        <v>525</v>
      </c>
      <c r="C47" s="76" t="s">
        <v>60</v>
      </c>
      <c r="D47" s="77" t="s">
        <v>146</v>
      </c>
      <c r="E47" s="78" t="s">
        <v>106</v>
      </c>
      <c r="F47" s="68">
        <v>1</v>
      </c>
      <c r="G47" s="69">
        <v>2</v>
      </c>
      <c r="H47" s="65">
        <v>0</v>
      </c>
      <c r="I47" s="69">
        <v>0</v>
      </c>
      <c r="J47" s="142"/>
      <c r="K47" s="70"/>
      <c r="L47" s="70"/>
      <c r="M47" s="70"/>
      <c r="N47" s="69">
        <v>0</v>
      </c>
      <c r="O47" s="148"/>
      <c r="P47" s="146"/>
      <c r="Q47" s="149"/>
      <c r="R47" s="69">
        <v>0</v>
      </c>
      <c r="S47" s="72"/>
      <c r="T47" s="79">
        <v>0</v>
      </c>
      <c r="U47" s="155"/>
      <c r="V47" s="153"/>
      <c r="W47" s="80"/>
      <c r="X47" s="5">
        <v>0</v>
      </c>
    </row>
    <row r="48" spans="1:24" s="64" customFormat="1" ht="24.75" customHeight="1">
      <c r="A48" s="4">
        <v>46</v>
      </c>
      <c r="B48" s="5">
        <v>527</v>
      </c>
      <c r="C48" s="76" t="s">
        <v>60</v>
      </c>
      <c r="D48" s="77" t="s">
        <v>147</v>
      </c>
      <c r="E48" s="78" t="s">
        <v>96</v>
      </c>
      <c r="F48" s="68">
        <v>1</v>
      </c>
      <c r="G48" s="69">
        <v>2</v>
      </c>
      <c r="H48" s="65">
        <v>1</v>
      </c>
      <c r="I48" s="69">
        <v>1</v>
      </c>
      <c r="J48" s="142"/>
      <c r="K48" s="70"/>
      <c r="L48" s="70"/>
      <c r="M48" s="70"/>
      <c r="N48" s="69">
        <v>0</v>
      </c>
      <c r="O48" s="148"/>
      <c r="P48" s="146"/>
      <c r="Q48" s="149"/>
      <c r="R48" s="69">
        <v>0</v>
      </c>
      <c r="S48" s="72"/>
      <c r="T48" s="79">
        <v>0</v>
      </c>
      <c r="U48" s="155"/>
      <c r="V48" s="153"/>
      <c r="W48" s="80"/>
      <c r="X48" s="5">
        <v>0</v>
      </c>
    </row>
    <row r="49" spans="1:24" s="64" customFormat="1" ht="24.75" customHeight="1">
      <c r="A49" s="4">
        <v>46</v>
      </c>
      <c r="B49" s="5">
        <v>529</v>
      </c>
      <c r="C49" s="76" t="s">
        <v>60</v>
      </c>
      <c r="D49" s="77" t="s">
        <v>148</v>
      </c>
      <c r="E49" s="78" t="s">
        <v>106</v>
      </c>
      <c r="F49" s="68">
        <v>1</v>
      </c>
      <c r="G49" s="69">
        <v>2</v>
      </c>
      <c r="H49" s="65">
        <v>0</v>
      </c>
      <c r="I49" s="69">
        <v>0</v>
      </c>
      <c r="J49" s="142"/>
      <c r="K49" s="70"/>
      <c r="L49" s="70"/>
      <c r="M49" s="70"/>
      <c r="N49" s="69">
        <v>0</v>
      </c>
      <c r="O49" s="148"/>
      <c r="P49" s="146"/>
      <c r="Q49" s="149"/>
      <c r="R49" s="69">
        <v>0</v>
      </c>
      <c r="S49" s="72"/>
      <c r="T49" s="79">
        <v>0</v>
      </c>
      <c r="U49" s="155"/>
      <c r="V49" s="153"/>
      <c r="W49" s="80"/>
      <c r="X49" s="5">
        <v>0</v>
      </c>
    </row>
    <row r="50" spans="1:24" s="64" customFormat="1" ht="24.75" customHeight="1">
      <c r="A50" s="4">
        <v>46</v>
      </c>
      <c r="B50" s="5">
        <v>530</v>
      </c>
      <c r="C50" s="76" t="s">
        <v>60</v>
      </c>
      <c r="D50" s="77" t="s">
        <v>149</v>
      </c>
      <c r="E50" s="78" t="s">
        <v>108</v>
      </c>
      <c r="F50" s="68">
        <v>1</v>
      </c>
      <c r="G50" s="69">
        <v>2</v>
      </c>
      <c r="H50" s="65">
        <v>0</v>
      </c>
      <c r="I50" s="69">
        <v>0</v>
      </c>
      <c r="J50" s="142"/>
      <c r="K50" s="70"/>
      <c r="L50" s="70"/>
      <c r="M50" s="70"/>
      <c r="N50" s="69">
        <v>0</v>
      </c>
      <c r="O50" s="148"/>
      <c r="P50" s="146"/>
      <c r="Q50" s="149"/>
      <c r="R50" s="69">
        <v>0</v>
      </c>
      <c r="S50" s="72"/>
      <c r="T50" s="79">
        <v>0</v>
      </c>
      <c r="U50" s="155"/>
      <c r="V50" s="153"/>
      <c r="W50" s="80"/>
      <c r="X50" s="5">
        <v>0</v>
      </c>
    </row>
    <row r="51" spans="1:24" s="64" customFormat="1" ht="24.75" customHeight="1">
      <c r="A51" s="4">
        <v>46</v>
      </c>
      <c r="B51" s="5">
        <v>531</v>
      </c>
      <c r="C51" s="76" t="s">
        <v>60</v>
      </c>
      <c r="D51" s="77" t="s">
        <v>150</v>
      </c>
      <c r="E51" s="78" t="s">
        <v>106</v>
      </c>
      <c r="F51" s="68">
        <v>1</v>
      </c>
      <c r="G51" s="69">
        <v>2</v>
      </c>
      <c r="H51" s="65">
        <v>0</v>
      </c>
      <c r="I51" s="69">
        <v>0</v>
      </c>
      <c r="J51" s="142"/>
      <c r="K51" s="70"/>
      <c r="L51" s="70"/>
      <c r="M51" s="70"/>
      <c r="N51" s="69">
        <v>0</v>
      </c>
      <c r="O51" s="148"/>
      <c r="P51" s="146"/>
      <c r="Q51" s="149"/>
      <c r="R51" s="69">
        <v>0</v>
      </c>
      <c r="S51" s="72"/>
      <c r="T51" s="79">
        <v>0</v>
      </c>
      <c r="U51" s="155"/>
      <c r="V51" s="153"/>
      <c r="W51" s="80"/>
      <c r="X51" s="5">
        <v>0</v>
      </c>
    </row>
    <row r="52" spans="1:24" s="64" customFormat="1" ht="24.75" customHeight="1">
      <c r="A52" s="4">
        <v>46</v>
      </c>
      <c r="B52" s="5">
        <v>532</v>
      </c>
      <c r="C52" s="76" t="s">
        <v>60</v>
      </c>
      <c r="D52" s="77" t="s">
        <v>151</v>
      </c>
      <c r="E52" s="78" t="s">
        <v>108</v>
      </c>
      <c r="F52" s="68">
        <v>1</v>
      </c>
      <c r="G52" s="69">
        <v>2</v>
      </c>
      <c r="H52" s="65">
        <v>0</v>
      </c>
      <c r="I52" s="69">
        <v>0</v>
      </c>
      <c r="J52" s="142"/>
      <c r="K52" s="70"/>
      <c r="L52" s="70"/>
      <c r="M52" s="70"/>
      <c r="N52" s="69">
        <v>0</v>
      </c>
      <c r="O52" s="148"/>
      <c r="P52" s="146"/>
      <c r="Q52" s="149"/>
      <c r="R52" s="69">
        <v>0</v>
      </c>
      <c r="S52" s="72"/>
      <c r="T52" s="79">
        <v>0</v>
      </c>
      <c r="U52" s="155"/>
      <c r="V52" s="153"/>
      <c r="W52" s="80"/>
      <c r="X52" s="5">
        <v>0</v>
      </c>
    </row>
    <row r="53" spans="1:24" s="64" customFormat="1" ht="24.75" customHeight="1">
      <c r="A53" s="4">
        <v>46</v>
      </c>
      <c r="B53" s="5">
        <v>533</v>
      </c>
      <c r="C53" s="76" t="s">
        <v>60</v>
      </c>
      <c r="D53" s="77" t="s">
        <v>152</v>
      </c>
      <c r="E53" s="78" t="s">
        <v>106</v>
      </c>
      <c r="F53" s="68">
        <v>1</v>
      </c>
      <c r="G53" s="69">
        <v>2</v>
      </c>
      <c r="H53" s="65">
        <v>0</v>
      </c>
      <c r="I53" s="69">
        <v>1</v>
      </c>
      <c r="J53" s="142"/>
      <c r="K53" s="70"/>
      <c r="L53" s="70"/>
      <c r="M53" s="70"/>
      <c r="N53" s="69">
        <v>6</v>
      </c>
      <c r="O53" s="148" t="s">
        <v>153</v>
      </c>
      <c r="P53" s="146" t="s">
        <v>88</v>
      </c>
      <c r="Q53" s="149" t="s">
        <v>154</v>
      </c>
      <c r="R53" s="69"/>
      <c r="S53" s="72"/>
      <c r="T53" s="79">
        <v>0</v>
      </c>
      <c r="U53" s="155"/>
      <c r="V53" s="153"/>
      <c r="W53" s="80"/>
      <c r="X53" s="5">
        <v>0</v>
      </c>
    </row>
    <row r="54" spans="1:24" s="64" customFormat="1" ht="24.75" customHeight="1">
      <c r="A54" s="4">
        <v>46</v>
      </c>
      <c r="B54" s="5">
        <v>534</v>
      </c>
      <c r="C54" s="76" t="s">
        <v>60</v>
      </c>
      <c r="D54" s="77" t="s">
        <v>155</v>
      </c>
      <c r="E54" s="78" t="s">
        <v>136</v>
      </c>
      <c r="F54" s="68">
        <v>1</v>
      </c>
      <c r="G54" s="69">
        <v>2</v>
      </c>
      <c r="H54" s="65">
        <v>0</v>
      </c>
      <c r="I54" s="69">
        <v>0</v>
      </c>
      <c r="J54" s="142"/>
      <c r="K54" s="70"/>
      <c r="L54" s="70"/>
      <c r="M54" s="70"/>
      <c r="N54" s="69">
        <v>0</v>
      </c>
      <c r="O54" s="148"/>
      <c r="P54" s="146"/>
      <c r="Q54" s="149"/>
      <c r="R54" s="69">
        <v>0</v>
      </c>
      <c r="S54" s="72"/>
      <c r="T54" s="79">
        <v>0</v>
      </c>
      <c r="U54" s="155"/>
      <c r="V54" s="153"/>
      <c r="W54" s="80"/>
      <c r="X54" s="5">
        <v>0</v>
      </c>
    </row>
    <row r="55" spans="1:24" s="64" customFormat="1" ht="24.75" customHeight="1" thickBot="1">
      <c r="A55" s="81">
        <v>46</v>
      </c>
      <c r="B55" s="82">
        <v>535</v>
      </c>
      <c r="C55" s="83" t="s">
        <v>60</v>
      </c>
      <c r="D55" s="84" t="s">
        <v>156</v>
      </c>
      <c r="E55" s="85" t="s">
        <v>98</v>
      </c>
      <c r="F55" s="86">
        <v>1</v>
      </c>
      <c r="G55" s="87">
        <v>2</v>
      </c>
      <c r="H55" s="88">
        <v>0</v>
      </c>
      <c r="I55" s="87">
        <v>0</v>
      </c>
      <c r="J55" s="143"/>
      <c r="K55" s="89"/>
      <c r="L55" s="89"/>
      <c r="M55" s="89"/>
      <c r="N55" s="87">
        <v>0</v>
      </c>
      <c r="O55" s="150"/>
      <c r="P55" s="151"/>
      <c r="Q55" s="152"/>
      <c r="R55" s="87">
        <v>0</v>
      </c>
      <c r="S55" s="90"/>
      <c r="T55" s="91">
        <v>0</v>
      </c>
      <c r="U55" s="156"/>
      <c r="V55" s="157"/>
      <c r="W55" s="92"/>
      <c r="X55" s="82">
        <v>0</v>
      </c>
    </row>
    <row r="56" spans="1:24" s="64" customFormat="1" ht="24.75" customHeight="1" thickBot="1">
      <c r="A56" s="93"/>
      <c r="B56" s="94">
        <v>1000</v>
      </c>
      <c r="C56" s="162" t="s">
        <v>10</v>
      </c>
      <c r="D56" s="163"/>
      <c r="E56" s="6"/>
      <c r="F56" s="95"/>
      <c r="G56" s="96"/>
      <c r="H56" s="97">
        <f>SUM(H7:H55)</f>
        <v>20</v>
      </c>
      <c r="I56" s="98">
        <f>SUM(I7:I55)</f>
        <v>23</v>
      </c>
      <c r="J56" s="144">
        <f>COUNTA(J7:J55)</f>
        <v>3</v>
      </c>
      <c r="K56" s="99"/>
      <c r="L56" s="99"/>
      <c r="M56" s="99"/>
      <c r="N56" s="100"/>
      <c r="O56" s="97">
        <f>COUNTA(O7:O55)</f>
        <v>9</v>
      </c>
      <c r="P56" s="99"/>
      <c r="Q56" s="99"/>
      <c r="R56" s="100"/>
      <c r="S56" s="101">
        <f>COUNTA(S7:S55)</f>
        <v>1</v>
      </c>
      <c r="T56" s="102">
        <f>SUM(T7:T55)</f>
        <v>3</v>
      </c>
      <c r="U56" s="103"/>
      <c r="V56" s="104">
        <f>COUNTA(V7:V55)</f>
        <v>3</v>
      </c>
      <c r="W56" s="105"/>
      <c r="X56" s="98">
        <f>SUM(X7:X55)</f>
        <v>3</v>
      </c>
    </row>
    <row r="58" spans="1:10" ht="13.5">
      <c r="A58" s="13" t="s">
        <v>48</v>
      </c>
      <c r="B58" s="14"/>
      <c r="C58" s="15"/>
      <c r="D58" s="16"/>
      <c r="E58" s="17"/>
      <c r="F58" s="17"/>
      <c r="G58" s="17"/>
      <c r="H58" s="17"/>
      <c r="I58" s="17"/>
      <c r="J58" s="17"/>
    </row>
    <row r="59" spans="1:8" ht="13.5">
      <c r="A59" s="11" t="s">
        <v>54</v>
      </c>
      <c r="E59" s="19"/>
      <c r="F59" s="19" t="s">
        <v>53</v>
      </c>
      <c r="H59" s="19"/>
    </row>
    <row r="61" spans="1:3" ht="12">
      <c r="A61" s="18" t="s">
        <v>20</v>
      </c>
      <c r="C61" s="3"/>
    </row>
    <row r="62" spans="1:22" ht="12">
      <c r="A62" s="18" t="s">
        <v>21</v>
      </c>
      <c r="D62" s="18" t="s">
        <v>16</v>
      </c>
      <c r="J62" s="18" t="s">
        <v>22</v>
      </c>
      <c r="K62" s="18" t="s">
        <v>23</v>
      </c>
      <c r="L62" s="18" t="s">
        <v>33</v>
      </c>
      <c r="P62" s="18" t="s">
        <v>7</v>
      </c>
      <c r="S62" s="20" t="s">
        <v>50</v>
      </c>
      <c r="V62" s="18" t="s">
        <v>37</v>
      </c>
    </row>
    <row r="63" spans="1:22" ht="12">
      <c r="A63" s="2" t="s">
        <v>24</v>
      </c>
      <c r="D63" s="11" t="s">
        <v>25</v>
      </c>
      <c r="J63" s="2" t="s">
        <v>26</v>
      </c>
      <c r="K63" s="2" t="s">
        <v>26</v>
      </c>
      <c r="L63" s="18" t="s">
        <v>34</v>
      </c>
      <c r="P63" s="18" t="s">
        <v>17</v>
      </c>
      <c r="S63" s="20" t="s">
        <v>51</v>
      </c>
      <c r="V63" s="18" t="s">
        <v>38</v>
      </c>
    </row>
    <row r="64" spans="1:22" ht="12">
      <c r="A64" s="2" t="s">
        <v>27</v>
      </c>
      <c r="D64" s="11" t="s">
        <v>32</v>
      </c>
      <c r="J64" s="2" t="s">
        <v>28</v>
      </c>
      <c r="K64" s="2" t="s">
        <v>28</v>
      </c>
      <c r="L64" s="2" t="s">
        <v>57</v>
      </c>
      <c r="P64" s="2" t="s">
        <v>29</v>
      </c>
      <c r="T64" s="2" t="s">
        <v>46</v>
      </c>
      <c r="V64" s="2" t="s">
        <v>39</v>
      </c>
    </row>
    <row r="65" spans="12:22" ht="12">
      <c r="L65" s="2" t="s">
        <v>58</v>
      </c>
      <c r="P65" s="2" t="s">
        <v>31</v>
      </c>
      <c r="T65" s="2" t="s">
        <v>47</v>
      </c>
      <c r="V65" s="2" t="s">
        <v>40</v>
      </c>
    </row>
    <row r="66" spans="12:22" ht="12">
      <c r="L66" s="2" t="s">
        <v>59</v>
      </c>
      <c r="V66" s="2" t="s">
        <v>41</v>
      </c>
    </row>
    <row r="67" spans="12:22" ht="12">
      <c r="L67" s="2" t="s">
        <v>55</v>
      </c>
      <c r="V67" s="2" t="s">
        <v>42</v>
      </c>
    </row>
    <row r="68" ht="12">
      <c r="L68" s="2" t="s">
        <v>56</v>
      </c>
    </row>
    <row r="69" spans="12:22" ht="12">
      <c r="L69" s="2" t="s">
        <v>35</v>
      </c>
      <c r="V69" s="18" t="s">
        <v>43</v>
      </c>
    </row>
    <row r="70" spans="12:22" ht="12">
      <c r="L70" s="2" t="s">
        <v>36</v>
      </c>
      <c r="V70" s="2" t="s">
        <v>44</v>
      </c>
    </row>
    <row r="71" ht="12">
      <c r="V71" s="2" t="s">
        <v>45</v>
      </c>
    </row>
  </sheetData>
  <mergeCells count="20">
    <mergeCell ref="T4:T6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C56:D56"/>
    <mergeCell ref="G4:G6"/>
    <mergeCell ref="X5:X6"/>
    <mergeCell ref="U5:U6"/>
    <mergeCell ref="V5:V6"/>
    <mergeCell ref="H4:H6"/>
    <mergeCell ref="J5:M5"/>
    <mergeCell ref="O5:Q5"/>
    <mergeCell ref="U4:W4"/>
    <mergeCell ref="W5:W6"/>
  </mergeCells>
  <hyperlinks>
    <hyperlink ref="F59" r:id="rId1" display="http://www.stat.go.jp/index/seido/9-5.htm"/>
  </hyperlinks>
  <printOptions/>
  <pageMargins left="0.2" right="0.2" top="0.3937007874015748" bottom="0.39" header="0" footer="0"/>
  <pageSetup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view="pageBreakPreview" zoomScaleSheetLayoutView="100" workbookViewId="0" topLeftCell="A13">
      <selection activeCell="G61" sqref="G61"/>
    </sheetView>
  </sheetViews>
  <sheetFormatPr defaultColWidth="9.00390625" defaultRowHeight="13.5"/>
  <cols>
    <col min="1" max="1" width="4.875" style="2" customWidth="1"/>
    <col min="2" max="2" width="5.375" style="2" customWidth="1"/>
    <col min="3" max="3" width="8.00390625" style="2" customWidth="1"/>
    <col min="4" max="4" width="9.375" style="2" customWidth="1"/>
    <col min="5" max="5" width="4.625" style="2" customWidth="1"/>
    <col min="6" max="6" width="8.00390625" style="2" customWidth="1"/>
    <col min="7" max="10" width="6.25390625" style="2" customWidth="1"/>
    <col min="11" max="11" width="5.375" style="2" customWidth="1"/>
    <col min="12" max="27" width="6.25390625" style="2" customWidth="1"/>
    <col min="28" max="28" width="1.625" style="2" customWidth="1"/>
    <col min="29" max="16384" width="9.00390625" style="2" customWidth="1"/>
  </cols>
  <sheetData>
    <row r="1" ht="12">
      <c r="A1" s="2" t="s">
        <v>72</v>
      </c>
    </row>
    <row r="2" spans="1:2" ht="22.5" customHeight="1" thickBot="1">
      <c r="A2" s="12" t="s">
        <v>73</v>
      </c>
      <c r="B2" s="28"/>
    </row>
    <row r="3" spans="1:27" ht="25.5" customHeight="1" thickBot="1">
      <c r="A3" s="12"/>
      <c r="B3" s="228" t="s">
        <v>74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30"/>
      <c r="V3" s="2"/>
      <c r="AA3" s="2"/>
    </row>
    <row r="4" spans="1:27" ht="19.5" customHeight="1" thickBot="1">
      <c r="A4" s="12"/>
      <c r="B4" s="29">
        <v>1</v>
      </c>
      <c r="C4" s="226">
        <v>38808</v>
      </c>
      <c r="D4" s="227"/>
      <c r="E4" s="227"/>
      <c r="F4" s="29">
        <v>2</v>
      </c>
      <c r="G4" s="226">
        <v>38838</v>
      </c>
      <c r="H4" s="227"/>
      <c r="I4" s="227"/>
      <c r="J4" s="29">
        <v>3</v>
      </c>
      <c r="K4" s="30" t="s">
        <v>181</v>
      </c>
      <c r="L4" s="31"/>
      <c r="M4" s="31"/>
      <c r="N4" s="32"/>
      <c r="AA4" s="2"/>
    </row>
    <row r="5" spans="1:27" ht="15" customHeight="1" thickBot="1">
      <c r="A5"/>
      <c r="B5" s="33"/>
      <c r="C5" s="33"/>
      <c r="D5" s="33"/>
      <c r="E5" s="33"/>
      <c r="F5" s="33"/>
      <c r="G5" s="33"/>
      <c r="H5" s="33"/>
      <c r="I5" s="34"/>
      <c r="J5" s="35"/>
      <c r="K5" s="35"/>
      <c r="L5" s="33"/>
      <c r="M5" s="33"/>
      <c r="N5" s="33"/>
      <c r="O5" s="33"/>
      <c r="P5" s="33"/>
      <c r="Q5" s="33"/>
      <c r="R5" s="33"/>
      <c r="S5" s="34"/>
      <c r="T5" s="35"/>
      <c r="U5" s="35"/>
      <c r="V5" s="33"/>
      <c r="W5" s="33"/>
      <c r="X5" s="35"/>
      <c r="Y5" s="35"/>
      <c r="Z5" s="35"/>
      <c r="AA5"/>
    </row>
    <row r="6" spans="1:27" ht="13.5" customHeight="1" thickBot="1">
      <c r="A6"/>
      <c r="B6" s="33"/>
      <c r="C6" s="33"/>
      <c r="D6" s="33"/>
      <c r="E6" s="36" t="s">
        <v>75</v>
      </c>
      <c r="F6" s="37"/>
      <c r="G6" s="38">
        <v>1</v>
      </c>
      <c r="H6" s="39"/>
      <c r="I6" s="39"/>
      <c r="J6" s="39"/>
      <c r="K6" s="39"/>
      <c r="L6" s="36" t="s">
        <v>75</v>
      </c>
      <c r="M6" s="37"/>
      <c r="N6" s="38">
        <v>1</v>
      </c>
      <c r="O6" s="33"/>
      <c r="P6" s="33"/>
      <c r="Q6" s="36" t="s">
        <v>75</v>
      </c>
      <c r="R6" s="37"/>
      <c r="S6" s="38">
        <v>1</v>
      </c>
      <c r="T6" s="40"/>
      <c r="U6" s="35"/>
      <c r="V6" s="36" t="s">
        <v>75</v>
      </c>
      <c r="W6" s="37"/>
      <c r="X6" s="37"/>
      <c r="Y6" s="38">
        <v>1</v>
      </c>
      <c r="Z6" s="35"/>
      <c r="AA6"/>
    </row>
    <row r="7" spans="1:27" s="63" customFormat="1" ht="27" customHeight="1">
      <c r="A7" s="186" t="s">
        <v>1</v>
      </c>
      <c r="B7" s="223" t="s">
        <v>182</v>
      </c>
      <c r="C7" s="173" t="s">
        <v>0</v>
      </c>
      <c r="D7" s="194" t="s">
        <v>76</v>
      </c>
      <c r="E7" s="204" t="s">
        <v>183</v>
      </c>
      <c r="F7" s="205"/>
      <c r="G7" s="205"/>
      <c r="H7" s="205"/>
      <c r="I7" s="205"/>
      <c r="J7" s="205"/>
      <c r="K7" s="206"/>
      <c r="L7" s="231" t="s">
        <v>77</v>
      </c>
      <c r="M7" s="205"/>
      <c r="N7" s="205"/>
      <c r="O7" s="205"/>
      <c r="P7" s="232"/>
      <c r="Q7" s="204" t="s">
        <v>78</v>
      </c>
      <c r="R7" s="205"/>
      <c r="S7" s="205"/>
      <c r="T7" s="205"/>
      <c r="U7" s="206"/>
      <c r="V7" s="207" t="s">
        <v>79</v>
      </c>
      <c r="W7" s="208"/>
      <c r="X7" s="208"/>
      <c r="Y7" s="209"/>
      <c r="Z7" s="209"/>
      <c r="AA7" s="210"/>
    </row>
    <row r="8" spans="1:27" s="63" customFormat="1" ht="13.5" customHeight="1">
      <c r="A8" s="187"/>
      <c r="B8" s="224"/>
      <c r="C8" s="169"/>
      <c r="D8" s="195"/>
      <c r="E8" s="220" t="s">
        <v>184</v>
      </c>
      <c r="F8" s="233" t="s">
        <v>185</v>
      </c>
      <c r="G8" s="221" t="s">
        <v>186</v>
      </c>
      <c r="H8" s="107"/>
      <c r="I8" s="221" t="s">
        <v>187</v>
      </c>
      <c r="J8" s="107"/>
      <c r="K8" s="214" t="s">
        <v>188</v>
      </c>
      <c r="L8" s="235" t="s">
        <v>189</v>
      </c>
      <c r="M8" s="107"/>
      <c r="N8" s="221" t="s">
        <v>187</v>
      </c>
      <c r="O8" s="107"/>
      <c r="P8" s="221" t="s">
        <v>188</v>
      </c>
      <c r="Q8" s="219" t="s">
        <v>190</v>
      </c>
      <c r="R8" s="107"/>
      <c r="S8" s="221" t="s">
        <v>187</v>
      </c>
      <c r="T8" s="107"/>
      <c r="U8" s="214" t="s">
        <v>188</v>
      </c>
      <c r="V8" s="217" t="s">
        <v>191</v>
      </c>
      <c r="W8" s="107"/>
      <c r="X8" s="215" t="s">
        <v>188</v>
      </c>
      <c r="Y8" s="211" t="s">
        <v>80</v>
      </c>
      <c r="Z8" s="212"/>
      <c r="AA8" s="213"/>
    </row>
    <row r="9" spans="1:27" s="63" customFormat="1" ht="48" customHeight="1">
      <c r="A9" s="187"/>
      <c r="B9" s="225"/>
      <c r="C9" s="169"/>
      <c r="D9" s="195"/>
      <c r="E9" s="220"/>
      <c r="F9" s="234"/>
      <c r="G9" s="221"/>
      <c r="H9" s="108" t="s">
        <v>81</v>
      </c>
      <c r="I9" s="221"/>
      <c r="J9" s="109" t="s">
        <v>192</v>
      </c>
      <c r="K9" s="214"/>
      <c r="L9" s="235"/>
      <c r="M9" s="108" t="s">
        <v>81</v>
      </c>
      <c r="N9" s="221"/>
      <c r="O9" s="109" t="s">
        <v>192</v>
      </c>
      <c r="P9" s="221"/>
      <c r="Q9" s="220"/>
      <c r="R9" s="108" t="s">
        <v>81</v>
      </c>
      <c r="S9" s="222"/>
      <c r="T9" s="109" t="s">
        <v>192</v>
      </c>
      <c r="U9" s="214"/>
      <c r="V9" s="218"/>
      <c r="W9" s="106" t="s">
        <v>82</v>
      </c>
      <c r="X9" s="216"/>
      <c r="Y9" s="110" t="s">
        <v>191</v>
      </c>
      <c r="Z9" s="110" t="s">
        <v>82</v>
      </c>
      <c r="AA9" s="111" t="s">
        <v>188</v>
      </c>
    </row>
    <row r="10" spans="1:27" ht="18" customHeight="1">
      <c r="A10" s="4">
        <v>46</v>
      </c>
      <c r="B10" s="112">
        <v>201</v>
      </c>
      <c r="C10" s="65" t="s">
        <v>60</v>
      </c>
      <c r="D10" s="66" t="s">
        <v>86</v>
      </c>
      <c r="E10" s="113">
        <v>35</v>
      </c>
      <c r="F10" s="114">
        <v>23</v>
      </c>
      <c r="G10" s="114">
        <v>108</v>
      </c>
      <c r="H10" s="114">
        <v>99</v>
      </c>
      <c r="I10" s="114">
        <v>1685</v>
      </c>
      <c r="J10" s="114">
        <v>501</v>
      </c>
      <c r="K10" s="43">
        <f>J10/I10*100</f>
        <v>29.73293768545994</v>
      </c>
      <c r="L10" s="76">
        <v>61</v>
      </c>
      <c r="M10" s="115">
        <v>55</v>
      </c>
      <c r="N10" s="115">
        <v>925</v>
      </c>
      <c r="O10" s="115">
        <v>273</v>
      </c>
      <c r="P10" s="41">
        <f aca="true" t="shared" si="0" ref="P10:P64">O10/N10*100</f>
        <v>29.513513513513512</v>
      </c>
      <c r="Q10" s="76">
        <v>6</v>
      </c>
      <c r="R10" s="115">
        <v>4</v>
      </c>
      <c r="S10" s="115">
        <v>78</v>
      </c>
      <c r="T10" s="115">
        <v>5</v>
      </c>
      <c r="U10" s="41">
        <f aca="true" t="shared" si="1" ref="U10:U60">T10/S10*100</f>
        <v>6.41025641025641</v>
      </c>
      <c r="V10" s="65">
        <v>551</v>
      </c>
      <c r="W10" s="115">
        <v>39</v>
      </c>
      <c r="X10" s="42">
        <f aca="true" t="shared" si="2" ref="X10:X58">W10/V10*100</f>
        <v>7.078039927404718</v>
      </c>
      <c r="Y10" s="116">
        <v>293</v>
      </c>
      <c r="Z10" s="115">
        <v>18</v>
      </c>
      <c r="AA10" s="43">
        <f aca="true" t="shared" si="3" ref="AA10:AA58">Z10/Y10*100</f>
        <v>6.143344709897611</v>
      </c>
    </row>
    <row r="11" spans="1:27" ht="18" customHeight="1">
      <c r="A11" s="4">
        <v>46</v>
      </c>
      <c r="B11" s="112">
        <v>203</v>
      </c>
      <c r="C11" s="65" t="s">
        <v>60</v>
      </c>
      <c r="D11" s="66" t="s">
        <v>91</v>
      </c>
      <c r="E11" s="113">
        <v>35</v>
      </c>
      <c r="F11" s="114">
        <v>22</v>
      </c>
      <c r="G11" s="114">
        <v>43</v>
      </c>
      <c r="H11" s="114">
        <v>16</v>
      </c>
      <c r="I11" s="114">
        <v>358</v>
      </c>
      <c r="J11" s="114">
        <v>39</v>
      </c>
      <c r="K11" s="43">
        <f>J11/I11*100</f>
        <v>10.893854748603351</v>
      </c>
      <c r="L11" s="76">
        <v>19</v>
      </c>
      <c r="M11" s="115">
        <v>8</v>
      </c>
      <c r="N11" s="115">
        <v>160</v>
      </c>
      <c r="O11" s="115">
        <v>19</v>
      </c>
      <c r="P11" s="41">
        <f t="shared" si="0"/>
        <v>11.875</v>
      </c>
      <c r="Q11" s="76">
        <v>6</v>
      </c>
      <c r="R11" s="115">
        <v>3</v>
      </c>
      <c r="S11" s="115">
        <v>78</v>
      </c>
      <c r="T11" s="115">
        <v>3</v>
      </c>
      <c r="U11" s="41">
        <f t="shared" si="1"/>
        <v>3.8461538461538463</v>
      </c>
      <c r="V11" s="65">
        <v>100</v>
      </c>
      <c r="W11" s="115">
        <v>1</v>
      </c>
      <c r="X11" s="42">
        <f t="shared" si="2"/>
        <v>1</v>
      </c>
      <c r="Y11" s="115">
        <v>99</v>
      </c>
      <c r="Z11" s="115">
        <v>1</v>
      </c>
      <c r="AA11" s="43">
        <f t="shared" si="3"/>
        <v>1.0101010101010102</v>
      </c>
    </row>
    <row r="12" spans="1:27" ht="18" customHeight="1">
      <c r="A12" s="4">
        <v>46</v>
      </c>
      <c r="B12" s="112">
        <v>204</v>
      </c>
      <c r="C12" s="65" t="s">
        <v>60</v>
      </c>
      <c r="D12" s="66" t="s">
        <v>92</v>
      </c>
      <c r="E12" s="113">
        <v>30</v>
      </c>
      <c r="F12" s="114">
        <v>23</v>
      </c>
      <c r="G12" s="114">
        <v>55</v>
      </c>
      <c r="H12" s="114">
        <v>28</v>
      </c>
      <c r="I12" s="114">
        <v>565</v>
      </c>
      <c r="J12" s="114">
        <v>90</v>
      </c>
      <c r="K12" s="43">
        <f>J12/I12*100</f>
        <v>15.929203539823009</v>
      </c>
      <c r="L12" s="76">
        <v>19</v>
      </c>
      <c r="M12" s="115">
        <v>14</v>
      </c>
      <c r="N12" s="115">
        <v>171</v>
      </c>
      <c r="O12" s="115">
        <v>27</v>
      </c>
      <c r="P12" s="41">
        <f t="shared" si="0"/>
        <v>15.789473684210526</v>
      </c>
      <c r="Q12" s="76">
        <v>6</v>
      </c>
      <c r="R12" s="115">
        <v>3</v>
      </c>
      <c r="S12" s="115">
        <v>31</v>
      </c>
      <c r="T12" s="115">
        <v>5</v>
      </c>
      <c r="U12" s="41">
        <f t="shared" si="1"/>
        <v>16.129032258064516</v>
      </c>
      <c r="V12" s="65">
        <v>30</v>
      </c>
      <c r="W12" s="115">
        <v>1</v>
      </c>
      <c r="X12" s="42">
        <f t="shared" si="2"/>
        <v>3.3333333333333335</v>
      </c>
      <c r="Y12" s="115">
        <v>30</v>
      </c>
      <c r="Z12" s="115">
        <v>1</v>
      </c>
      <c r="AA12" s="43">
        <f t="shared" si="3"/>
        <v>3.3333333333333335</v>
      </c>
    </row>
    <row r="13" spans="1:27" ht="18" customHeight="1">
      <c r="A13" s="4">
        <v>46</v>
      </c>
      <c r="B13" s="112">
        <v>206</v>
      </c>
      <c r="C13" s="65" t="s">
        <v>60</v>
      </c>
      <c r="D13" s="66" t="s">
        <v>97</v>
      </c>
      <c r="E13" s="113">
        <v>30</v>
      </c>
      <c r="F13" s="114">
        <v>22</v>
      </c>
      <c r="G13" s="114">
        <v>39</v>
      </c>
      <c r="H13" s="114">
        <v>32</v>
      </c>
      <c r="I13" s="114">
        <v>465</v>
      </c>
      <c r="J13" s="114">
        <v>110</v>
      </c>
      <c r="K13" s="43">
        <f>J13/I13*100</f>
        <v>23.655913978494624</v>
      </c>
      <c r="L13" s="76">
        <v>22</v>
      </c>
      <c r="M13" s="115">
        <v>17</v>
      </c>
      <c r="N13" s="115">
        <v>268</v>
      </c>
      <c r="O13" s="115">
        <v>52</v>
      </c>
      <c r="P13" s="41">
        <f t="shared" si="0"/>
        <v>19.402985074626866</v>
      </c>
      <c r="Q13" s="76">
        <v>6</v>
      </c>
      <c r="R13" s="115">
        <v>4</v>
      </c>
      <c r="S13" s="115">
        <v>29</v>
      </c>
      <c r="T13" s="115">
        <v>4</v>
      </c>
      <c r="U13" s="41">
        <f t="shared" si="1"/>
        <v>13.793103448275861</v>
      </c>
      <c r="V13" s="65">
        <v>20</v>
      </c>
      <c r="W13" s="115">
        <v>1</v>
      </c>
      <c r="X13" s="42">
        <f t="shared" si="2"/>
        <v>5</v>
      </c>
      <c r="Y13" s="115">
        <v>16</v>
      </c>
      <c r="Z13" s="115">
        <v>0</v>
      </c>
      <c r="AA13" s="43">
        <f t="shared" si="3"/>
        <v>0</v>
      </c>
    </row>
    <row r="14" spans="1:27" ht="18" customHeight="1">
      <c r="A14" s="4">
        <v>46</v>
      </c>
      <c r="B14" s="112">
        <v>208</v>
      </c>
      <c r="C14" s="65" t="s">
        <v>60</v>
      </c>
      <c r="D14" s="66" t="s">
        <v>101</v>
      </c>
      <c r="E14" s="113">
        <v>35</v>
      </c>
      <c r="F14" s="114">
        <v>24</v>
      </c>
      <c r="G14" s="114">
        <v>0</v>
      </c>
      <c r="H14" s="114">
        <v>0</v>
      </c>
      <c r="I14" s="114">
        <v>0</v>
      </c>
      <c r="J14" s="114">
        <v>0</v>
      </c>
      <c r="K14" s="43"/>
      <c r="L14" s="76">
        <v>14</v>
      </c>
      <c r="M14" s="115">
        <v>14</v>
      </c>
      <c r="N14" s="115">
        <v>199</v>
      </c>
      <c r="O14" s="115">
        <v>34</v>
      </c>
      <c r="P14" s="41">
        <f t="shared" si="0"/>
        <v>17.08542713567839</v>
      </c>
      <c r="Q14" s="76">
        <v>5</v>
      </c>
      <c r="R14" s="115">
        <v>3</v>
      </c>
      <c r="S14" s="115">
        <v>48</v>
      </c>
      <c r="T14" s="115">
        <v>3</v>
      </c>
      <c r="U14" s="41">
        <f t="shared" si="1"/>
        <v>6.25</v>
      </c>
      <c r="V14" s="65">
        <v>108</v>
      </c>
      <c r="W14" s="115">
        <v>7</v>
      </c>
      <c r="X14" s="42">
        <f t="shared" si="2"/>
        <v>6.481481481481481</v>
      </c>
      <c r="Y14" s="115">
        <v>69</v>
      </c>
      <c r="Z14" s="115">
        <v>1</v>
      </c>
      <c r="AA14" s="43">
        <f t="shared" si="3"/>
        <v>1.4492753623188406</v>
      </c>
    </row>
    <row r="15" spans="1:27" ht="18" customHeight="1">
      <c r="A15" s="4">
        <v>46</v>
      </c>
      <c r="B15" s="112">
        <v>209</v>
      </c>
      <c r="C15" s="65" t="s">
        <v>60</v>
      </c>
      <c r="D15" s="66" t="s">
        <v>102</v>
      </c>
      <c r="E15" s="113">
        <v>30</v>
      </c>
      <c r="F15" s="114">
        <v>20</v>
      </c>
      <c r="G15" s="114">
        <v>45</v>
      </c>
      <c r="H15" s="114">
        <v>35</v>
      </c>
      <c r="I15" s="114">
        <v>553</v>
      </c>
      <c r="J15" s="114">
        <v>108</v>
      </c>
      <c r="K15" s="43">
        <f>J15/I15*100</f>
        <v>19.529837251356238</v>
      </c>
      <c r="L15" s="76">
        <v>23</v>
      </c>
      <c r="M15" s="115">
        <v>20</v>
      </c>
      <c r="N15" s="115">
        <v>297</v>
      </c>
      <c r="O15" s="115">
        <v>56</v>
      </c>
      <c r="P15" s="41">
        <f t="shared" si="0"/>
        <v>18.855218855218855</v>
      </c>
      <c r="Q15" s="76">
        <v>6</v>
      </c>
      <c r="R15" s="115">
        <v>3</v>
      </c>
      <c r="S15" s="115">
        <v>31</v>
      </c>
      <c r="T15" s="115">
        <v>5</v>
      </c>
      <c r="U15" s="41">
        <f t="shared" si="1"/>
        <v>16.129032258064516</v>
      </c>
      <c r="V15" s="65">
        <v>19</v>
      </c>
      <c r="W15" s="115">
        <v>0</v>
      </c>
      <c r="X15" s="42">
        <f t="shared" si="2"/>
        <v>0</v>
      </c>
      <c r="Y15" s="115">
        <v>16</v>
      </c>
      <c r="Z15" s="115">
        <v>0</v>
      </c>
      <c r="AA15" s="43">
        <f t="shared" si="3"/>
        <v>0</v>
      </c>
    </row>
    <row r="16" spans="1:27" ht="18" customHeight="1">
      <c r="A16" s="4">
        <v>46</v>
      </c>
      <c r="B16" s="112">
        <v>210</v>
      </c>
      <c r="C16" s="65" t="s">
        <v>60</v>
      </c>
      <c r="D16" s="66" t="s">
        <v>105</v>
      </c>
      <c r="E16" s="113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43"/>
      <c r="L16" s="76">
        <v>13</v>
      </c>
      <c r="M16" s="115">
        <v>8</v>
      </c>
      <c r="N16" s="115">
        <v>207</v>
      </c>
      <c r="O16" s="115">
        <v>36</v>
      </c>
      <c r="P16" s="41">
        <f t="shared" si="0"/>
        <v>17.391304347826086</v>
      </c>
      <c r="Q16" s="76">
        <v>5</v>
      </c>
      <c r="R16" s="115">
        <v>2</v>
      </c>
      <c r="S16" s="115">
        <v>54</v>
      </c>
      <c r="T16" s="115">
        <v>4</v>
      </c>
      <c r="U16" s="41">
        <f t="shared" si="1"/>
        <v>7.4074074074074066</v>
      </c>
      <c r="V16" s="65">
        <v>63</v>
      </c>
      <c r="W16" s="115">
        <v>0</v>
      </c>
      <c r="X16" s="42">
        <f t="shared" si="2"/>
        <v>0</v>
      </c>
      <c r="Y16" s="115">
        <v>60</v>
      </c>
      <c r="Z16" s="115">
        <v>0</v>
      </c>
      <c r="AA16" s="43">
        <f t="shared" si="3"/>
        <v>0</v>
      </c>
    </row>
    <row r="17" spans="1:27" ht="18" customHeight="1">
      <c r="A17" s="4">
        <v>46</v>
      </c>
      <c r="B17" s="112">
        <v>213</v>
      </c>
      <c r="C17" s="65" t="s">
        <v>60</v>
      </c>
      <c r="D17" s="66" t="s">
        <v>107</v>
      </c>
      <c r="E17" s="113">
        <v>25</v>
      </c>
      <c r="F17" s="114">
        <v>21</v>
      </c>
      <c r="G17" s="114">
        <v>42</v>
      </c>
      <c r="H17" s="114">
        <v>32</v>
      </c>
      <c r="I17" s="114">
        <v>500</v>
      </c>
      <c r="J17" s="114">
        <v>69</v>
      </c>
      <c r="K17" s="43">
        <f>J17/I17*100</f>
        <v>13.8</v>
      </c>
      <c r="L17" s="76">
        <v>18</v>
      </c>
      <c r="M17" s="115">
        <v>14</v>
      </c>
      <c r="N17" s="115">
        <v>221</v>
      </c>
      <c r="O17" s="115">
        <v>23</v>
      </c>
      <c r="P17" s="41">
        <f t="shared" si="0"/>
        <v>10.407239819004525</v>
      </c>
      <c r="Q17" s="76">
        <v>6</v>
      </c>
      <c r="R17" s="115">
        <v>3</v>
      </c>
      <c r="S17" s="115">
        <v>29</v>
      </c>
      <c r="T17" s="115">
        <v>4</v>
      </c>
      <c r="U17" s="41">
        <f t="shared" si="1"/>
        <v>13.793103448275861</v>
      </c>
      <c r="V17" s="65">
        <v>18</v>
      </c>
      <c r="W17" s="115">
        <v>0</v>
      </c>
      <c r="X17" s="42">
        <f t="shared" si="2"/>
        <v>0</v>
      </c>
      <c r="Y17" s="115">
        <v>18</v>
      </c>
      <c r="Z17" s="115">
        <v>0</v>
      </c>
      <c r="AA17" s="43">
        <f t="shared" si="3"/>
        <v>0</v>
      </c>
    </row>
    <row r="18" spans="1:27" ht="18" customHeight="1">
      <c r="A18" s="4">
        <v>46</v>
      </c>
      <c r="B18" s="112">
        <v>214</v>
      </c>
      <c r="C18" s="65" t="s">
        <v>60</v>
      </c>
      <c r="D18" s="66" t="s">
        <v>109</v>
      </c>
      <c r="E18" s="113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43"/>
      <c r="L18" s="76">
        <v>6</v>
      </c>
      <c r="M18" s="115">
        <v>4</v>
      </c>
      <c r="N18" s="115">
        <v>95</v>
      </c>
      <c r="O18" s="115">
        <v>21</v>
      </c>
      <c r="P18" s="41">
        <f t="shared" si="0"/>
        <v>22.105263157894736</v>
      </c>
      <c r="Q18" s="76">
        <v>5</v>
      </c>
      <c r="R18" s="115">
        <v>2</v>
      </c>
      <c r="S18" s="115">
        <v>30</v>
      </c>
      <c r="T18" s="115">
        <v>3</v>
      </c>
      <c r="U18" s="41">
        <f t="shared" si="1"/>
        <v>10</v>
      </c>
      <c r="V18" s="65">
        <v>30</v>
      </c>
      <c r="W18" s="115">
        <v>0</v>
      </c>
      <c r="X18" s="42">
        <f t="shared" si="2"/>
        <v>0</v>
      </c>
      <c r="Y18" s="115">
        <v>26</v>
      </c>
      <c r="Z18" s="115">
        <v>0</v>
      </c>
      <c r="AA18" s="43">
        <f t="shared" si="3"/>
        <v>0</v>
      </c>
    </row>
    <row r="19" spans="1:27" ht="25.5" customHeight="1">
      <c r="A19" s="4">
        <v>46</v>
      </c>
      <c r="B19" s="112">
        <v>215</v>
      </c>
      <c r="C19" s="65" t="s">
        <v>60</v>
      </c>
      <c r="D19" s="159" t="s">
        <v>110</v>
      </c>
      <c r="E19" s="113">
        <v>30</v>
      </c>
      <c r="F19" s="114">
        <v>22</v>
      </c>
      <c r="G19" s="114">
        <v>51</v>
      </c>
      <c r="H19" s="114">
        <v>40</v>
      </c>
      <c r="I19" s="114">
        <v>838</v>
      </c>
      <c r="J19" s="114">
        <v>150</v>
      </c>
      <c r="K19" s="43">
        <f>J19/I19*100</f>
        <v>17.899761336515514</v>
      </c>
      <c r="L19" s="76">
        <v>37</v>
      </c>
      <c r="M19" s="115">
        <v>30</v>
      </c>
      <c r="N19" s="115">
        <v>519</v>
      </c>
      <c r="O19" s="115">
        <v>87</v>
      </c>
      <c r="P19" s="41">
        <f t="shared" si="0"/>
        <v>16.76300578034682</v>
      </c>
      <c r="Q19" s="76">
        <v>6</v>
      </c>
      <c r="R19" s="115">
        <v>3</v>
      </c>
      <c r="S19" s="115">
        <v>63</v>
      </c>
      <c r="T19" s="115">
        <v>4</v>
      </c>
      <c r="U19" s="41">
        <f t="shared" si="1"/>
        <v>6.349206349206349</v>
      </c>
      <c r="V19" s="65">
        <v>117</v>
      </c>
      <c r="W19" s="115">
        <v>1</v>
      </c>
      <c r="X19" s="42">
        <f t="shared" si="2"/>
        <v>0.8547008547008548</v>
      </c>
      <c r="Y19" s="115">
        <v>117</v>
      </c>
      <c r="Z19" s="115">
        <v>1</v>
      </c>
      <c r="AA19" s="43">
        <f t="shared" si="3"/>
        <v>0.8547008547008548</v>
      </c>
    </row>
    <row r="20" spans="1:27" ht="18" customHeight="1">
      <c r="A20" s="4">
        <v>46</v>
      </c>
      <c r="B20" s="112">
        <v>216</v>
      </c>
      <c r="C20" s="65" t="s">
        <v>60</v>
      </c>
      <c r="D20" s="66" t="s">
        <v>166</v>
      </c>
      <c r="E20" s="113">
        <v>50</v>
      </c>
      <c r="F20" s="114">
        <v>20</v>
      </c>
      <c r="G20" s="114">
        <v>0</v>
      </c>
      <c r="H20" s="114">
        <v>0</v>
      </c>
      <c r="I20" s="114">
        <v>0</v>
      </c>
      <c r="J20" s="114">
        <v>0</v>
      </c>
      <c r="K20" s="43"/>
      <c r="L20" s="76">
        <v>20</v>
      </c>
      <c r="M20" s="115">
        <v>15</v>
      </c>
      <c r="N20" s="115">
        <v>547</v>
      </c>
      <c r="O20" s="115">
        <v>156</v>
      </c>
      <c r="P20" s="41">
        <f t="shared" si="0"/>
        <v>28.519195612431442</v>
      </c>
      <c r="Q20" s="76">
        <v>5</v>
      </c>
      <c r="R20" s="115">
        <v>3</v>
      </c>
      <c r="S20" s="115">
        <v>45</v>
      </c>
      <c r="T20" s="115">
        <v>3</v>
      </c>
      <c r="U20" s="41">
        <f t="shared" si="1"/>
        <v>6.666666666666667</v>
      </c>
      <c r="V20" s="65">
        <v>59</v>
      </c>
      <c r="W20" s="115">
        <v>0</v>
      </c>
      <c r="X20" s="42">
        <f t="shared" si="2"/>
        <v>0</v>
      </c>
      <c r="Y20" s="115">
        <v>59</v>
      </c>
      <c r="Z20" s="115">
        <v>0</v>
      </c>
      <c r="AA20" s="43">
        <f t="shared" si="3"/>
        <v>0</v>
      </c>
    </row>
    <row r="21" spans="1:27" ht="18" customHeight="1">
      <c r="A21" s="4">
        <v>46</v>
      </c>
      <c r="B21" s="112">
        <v>217</v>
      </c>
      <c r="C21" s="65" t="s">
        <v>60</v>
      </c>
      <c r="D21" s="66" t="s">
        <v>167</v>
      </c>
      <c r="E21" s="113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43"/>
      <c r="L21" s="76">
        <v>21</v>
      </c>
      <c r="M21" s="115">
        <v>13</v>
      </c>
      <c r="N21" s="115">
        <v>325</v>
      </c>
      <c r="O21" s="115">
        <v>74</v>
      </c>
      <c r="P21" s="41">
        <f t="shared" si="0"/>
        <v>22.76923076923077</v>
      </c>
      <c r="Q21" s="76">
        <v>5</v>
      </c>
      <c r="R21" s="115">
        <v>2</v>
      </c>
      <c r="S21" s="115">
        <v>49</v>
      </c>
      <c r="T21" s="115">
        <v>7</v>
      </c>
      <c r="U21" s="41">
        <f t="shared" si="1"/>
        <v>14.285714285714285</v>
      </c>
      <c r="V21" s="65">
        <v>38</v>
      </c>
      <c r="W21" s="115">
        <v>0</v>
      </c>
      <c r="X21" s="42">
        <f t="shared" si="2"/>
        <v>0</v>
      </c>
      <c r="Y21" s="115">
        <v>38</v>
      </c>
      <c r="Z21" s="115">
        <v>0</v>
      </c>
      <c r="AA21" s="43">
        <f t="shared" si="3"/>
        <v>0</v>
      </c>
    </row>
    <row r="22" spans="1:27" ht="18" customHeight="1">
      <c r="A22" s="4">
        <v>46</v>
      </c>
      <c r="B22" s="112">
        <v>218</v>
      </c>
      <c r="C22" s="65" t="s">
        <v>60</v>
      </c>
      <c r="D22" s="66" t="s">
        <v>168</v>
      </c>
      <c r="E22" s="113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43"/>
      <c r="L22" s="76">
        <v>16</v>
      </c>
      <c r="M22" s="115">
        <v>15</v>
      </c>
      <c r="N22" s="115">
        <v>355</v>
      </c>
      <c r="O22" s="115">
        <v>83</v>
      </c>
      <c r="P22" s="41">
        <f t="shared" si="0"/>
        <v>23.380281690140844</v>
      </c>
      <c r="Q22" s="76">
        <v>6</v>
      </c>
      <c r="R22" s="115">
        <v>1</v>
      </c>
      <c r="S22" s="115">
        <v>96</v>
      </c>
      <c r="T22" s="115">
        <v>8</v>
      </c>
      <c r="U22" s="41">
        <f t="shared" si="1"/>
        <v>8.333333333333332</v>
      </c>
      <c r="V22" s="65">
        <v>146</v>
      </c>
      <c r="W22" s="115">
        <v>5</v>
      </c>
      <c r="X22" s="42">
        <f t="shared" si="2"/>
        <v>3.4246575342465753</v>
      </c>
      <c r="Y22" s="115">
        <v>123</v>
      </c>
      <c r="Z22" s="115">
        <v>4</v>
      </c>
      <c r="AA22" s="43">
        <f t="shared" si="3"/>
        <v>3.2520325203252036</v>
      </c>
    </row>
    <row r="23" spans="1:27" ht="27" customHeight="1">
      <c r="A23" s="4">
        <v>46</v>
      </c>
      <c r="B23" s="112">
        <v>219</v>
      </c>
      <c r="C23" s="65" t="s">
        <v>60</v>
      </c>
      <c r="D23" s="159" t="s">
        <v>169</v>
      </c>
      <c r="E23" s="113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43"/>
      <c r="L23" s="76">
        <v>13</v>
      </c>
      <c r="M23" s="115">
        <v>12</v>
      </c>
      <c r="N23" s="115">
        <v>207</v>
      </c>
      <c r="O23" s="115">
        <v>30</v>
      </c>
      <c r="P23" s="41">
        <f t="shared" si="0"/>
        <v>14.492753623188406</v>
      </c>
      <c r="Q23" s="76">
        <v>5</v>
      </c>
      <c r="R23" s="115">
        <v>3</v>
      </c>
      <c r="S23" s="115">
        <v>39</v>
      </c>
      <c r="T23" s="115">
        <v>5</v>
      </c>
      <c r="U23" s="41">
        <f t="shared" si="1"/>
        <v>12.82051282051282</v>
      </c>
      <c r="V23" s="65">
        <v>45</v>
      </c>
      <c r="W23" s="115">
        <v>1</v>
      </c>
      <c r="X23" s="42">
        <f t="shared" si="2"/>
        <v>2.2222222222222223</v>
      </c>
      <c r="Y23" s="115">
        <v>38</v>
      </c>
      <c r="Z23" s="115">
        <v>1</v>
      </c>
      <c r="AA23" s="43">
        <f t="shared" si="3"/>
        <v>2.631578947368421</v>
      </c>
    </row>
    <row r="24" spans="1:27" ht="18" customHeight="1">
      <c r="A24" s="4">
        <v>46</v>
      </c>
      <c r="B24" s="112">
        <v>220</v>
      </c>
      <c r="C24" s="65" t="s">
        <v>60</v>
      </c>
      <c r="D24" s="66" t="s">
        <v>170</v>
      </c>
      <c r="E24" s="113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43"/>
      <c r="L24" s="76">
        <v>10</v>
      </c>
      <c r="M24" s="115">
        <v>6</v>
      </c>
      <c r="N24" s="115">
        <v>104</v>
      </c>
      <c r="O24" s="115">
        <v>20</v>
      </c>
      <c r="P24" s="41">
        <f t="shared" si="0"/>
        <v>19.230769230769234</v>
      </c>
      <c r="Q24" s="76">
        <v>5</v>
      </c>
      <c r="R24" s="115">
        <v>2</v>
      </c>
      <c r="S24" s="115">
        <v>48</v>
      </c>
      <c r="T24" s="115">
        <v>4</v>
      </c>
      <c r="U24" s="41">
        <f t="shared" si="1"/>
        <v>8.333333333333332</v>
      </c>
      <c r="V24" s="65">
        <v>90</v>
      </c>
      <c r="W24" s="115">
        <v>4</v>
      </c>
      <c r="X24" s="42">
        <f t="shared" si="2"/>
        <v>4.444444444444445</v>
      </c>
      <c r="Y24" s="115">
        <v>90</v>
      </c>
      <c r="Z24" s="115">
        <v>4</v>
      </c>
      <c r="AA24" s="43">
        <f t="shared" si="3"/>
        <v>4.444444444444445</v>
      </c>
    </row>
    <row r="25" spans="1:27" ht="18" customHeight="1">
      <c r="A25" s="4">
        <v>46</v>
      </c>
      <c r="B25" s="112">
        <v>221</v>
      </c>
      <c r="C25" s="65" t="s">
        <v>60</v>
      </c>
      <c r="D25" s="66" t="s">
        <v>172</v>
      </c>
      <c r="E25" s="113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43"/>
      <c r="L25" s="76">
        <v>7</v>
      </c>
      <c r="M25" s="115">
        <v>4</v>
      </c>
      <c r="N25" s="115">
        <v>189</v>
      </c>
      <c r="O25" s="115">
        <v>53</v>
      </c>
      <c r="P25" s="41">
        <f t="shared" si="0"/>
        <v>28.04232804232804</v>
      </c>
      <c r="Q25" s="76">
        <v>5</v>
      </c>
      <c r="R25" s="115">
        <v>1</v>
      </c>
      <c r="S25" s="115">
        <v>44</v>
      </c>
      <c r="T25" s="115">
        <v>1</v>
      </c>
      <c r="U25" s="41">
        <f t="shared" si="1"/>
        <v>2.272727272727273</v>
      </c>
      <c r="V25" s="65">
        <v>58</v>
      </c>
      <c r="W25" s="115">
        <v>0</v>
      </c>
      <c r="X25" s="42">
        <f t="shared" si="2"/>
        <v>0</v>
      </c>
      <c r="Y25" s="115">
        <v>58</v>
      </c>
      <c r="Z25" s="115">
        <v>0</v>
      </c>
      <c r="AA25" s="43">
        <f t="shared" si="3"/>
        <v>0</v>
      </c>
    </row>
    <row r="26" spans="1:27" ht="18" customHeight="1">
      <c r="A26" s="4">
        <v>46</v>
      </c>
      <c r="B26" s="112">
        <v>222</v>
      </c>
      <c r="C26" s="65" t="s">
        <v>60</v>
      </c>
      <c r="D26" s="66" t="s">
        <v>173</v>
      </c>
      <c r="E26" s="113">
        <v>30</v>
      </c>
      <c r="F26" s="114">
        <v>23</v>
      </c>
      <c r="G26" s="114">
        <v>13</v>
      </c>
      <c r="H26" s="114">
        <v>8</v>
      </c>
      <c r="I26" s="114">
        <v>193</v>
      </c>
      <c r="J26" s="114">
        <v>43</v>
      </c>
      <c r="K26" s="43">
        <f>J26/I26*100</f>
        <v>22.279792746113987</v>
      </c>
      <c r="L26" s="76">
        <v>3</v>
      </c>
      <c r="M26" s="115">
        <v>2</v>
      </c>
      <c r="N26" s="115">
        <v>38</v>
      </c>
      <c r="O26" s="115">
        <v>6</v>
      </c>
      <c r="P26" s="41">
        <f t="shared" si="0"/>
        <v>15.789473684210526</v>
      </c>
      <c r="Q26" s="76">
        <v>4</v>
      </c>
      <c r="R26" s="115">
        <v>2</v>
      </c>
      <c r="S26" s="115">
        <v>46</v>
      </c>
      <c r="T26" s="115">
        <v>4</v>
      </c>
      <c r="U26" s="41">
        <f t="shared" si="1"/>
        <v>8.695652173913043</v>
      </c>
      <c r="V26" s="65">
        <v>87</v>
      </c>
      <c r="W26" s="115">
        <v>1</v>
      </c>
      <c r="X26" s="42">
        <f t="shared" si="2"/>
        <v>1.1494252873563218</v>
      </c>
      <c r="Y26" s="115">
        <v>81</v>
      </c>
      <c r="Z26" s="115">
        <v>1</v>
      </c>
      <c r="AA26" s="43">
        <f t="shared" si="3"/>
        <v>1.2345679012345678</v>
      </c>
    </row>
    <row r="27" spans="1:27" ht="18" customHeight="1">
      <c r="A27" s="4">
        <v>46</v>
      </c>
      <c r="B27" s="112">
        <v>303</v>
      </c>
      <c r="C27" s="65" t="s">
        <v>60</v>
      </c>
      <c r="D27" s="66" t="s">
        <v>114</v>
      </c>
      <c r="E27" s="113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43"/>
      <c r="L27" s="76">
        <v>5</v>
      </c>
      <c r="M27" s="115">
        <v>1</v>
      </c>
      <c r="N27" s="115">
        <v>51</v>
      </c>
      <c r="O27" s="115">
        <v>4</v>
      </c>
      <c r="P27" s="41">
        <f t="shared" si="0"/>
        <v>7.8431372549019605</v>
      </c>
      <c r="Q27" s="76">
        <v>5</v>
      </c>
      <c r="R27" s="115">
        <v>2</v>
      </c>
      <c r="S27" s="115">
        <v>25</v>
      </c>
      <c r="T27" s="115">
        <v>2</v>
      </c>
      <c r="U27" s="41">
        <f t="shared" si="1"/>
        <v>8</v>
      </c>
      <c r="V27" s="65">
        <v>9</v>
      </c>
      <c r="W27" s="115">
        <v>1</v>
      </c>
      <c r="X27" s="42">
        <f t="shared" si="2"/>
        <v>11.11111111111111</v>
      </c>
      <c r="Y27" s="115">
        <v>8</v>
      </c>
      <c r="Z27" s="115">
        <v>1</v>
      </c>
      <c r="AA27" s="43">
        <f t="shared" si="3"/>
        <v>12.5</v>
      </c>
    </row>
    <row r="28" spans="1:27" ht="18" customHeight="1">
      <c r="A28" s="4">
        <v>46</v>
      </c>
      <c r="B28" s="112">
        <v>304</v>
      </c>
      <c r="C28" s="65" t="s">
        <v>60</v>
      </c>
      <c r="D28" s="66" t="s">
        <v>116</v>
      </c>
      <c r="E28" s="113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  <c r="K28" s="43"/>
      <c r="L28" s="76">
        <v>8</v>
      </c>
      <c r="M28" s="115">
        <v>3</v>
      </c>
      <c r="N28" s="115">
        <v>107</v>
      </c>
      <c r="O28" s="115">
        <v>9</v>
      </c>
      <c r="P28" s="41">
        <f t="shared" si="0"/>
        <v>8.411214953271028</v>
      </c>
      <c r="Q28" s="76">
        <v>5</v>
      </c>
      <c r="R28" s="115">
        <v>1</v>
      </c>
      <c r="S28" s="115">
        <v>23</v>
      </c>
      <c r="T28" s="115">
        <v>2</v>
      </c>
      <c r="U28" s="41">
        <f t="shared" si="1"/>
        <v>8.695652173913043</v>
      </c>
      <c r="V28" s="65">
        <v>17</v>
      </c>
      <c r="W28" s="115">
        <v>1</v>
      </c>
      <c r="X28" s="42">
        <f t="shared" si="2"/>
        <v>5.88235294117647</v>
      </c>
      <c r="Y28" s="115">
        <v>11</v>
      </c>
      <c r="Z28" s="115">
        <v>1</v>
      </c>
      <c r="AA28" s="43">
        <f t="shared" si="3"/>
        <v>9.090909090909092</v>
      </c>
    </row>
    <row r="29" spans="1:27" ht="18" customHeight="1">
      <c r="A29" s="4">
        <v>46</v>
      </c>
      <c r="B29" s="112">
        <v>323</v>
      </c>
      <c r="C29" s="65" t="s">
        <v>60</v>
      </c>
      <c r="D29" s="66" t="s">
        <v>117</v>
      </c>
      <c r="E29" s="113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  <c r="K29" s="43"/>
      <c r="L29" s="76">
        <v>12</v>
      </c>
      <c r="M29" s="115">
        <v>5</v>
      </c>
      <c r="N29" s="115">
        <v>175</v>
      </c>
      <c r="O29" s="115">
        <v>17</v>
      </c>
      <c r="P29" s="41">
        <f t="shared" si="0"/>
        <v>9.714285714285714</v>
      </c>
      <c r="Q29" s="76">
        <v>5</v>
      </c>
      <c r="R29" s="115">
        <v>2</v>
      </c>
      <c r="S29" s="115">
        <v>28</v>
      </c>
      <c r="T29" s="115">
        <v>3</v>
      </c>
      <c r="U29" s="41">
        <f t="shared" si="1"/>
        <v>10.714285714285714</v>
      </c>
      <c r="V29" s="65">
        <v>18</v>
      </c>
      <c r="W29" s="115">
        <v>0</v>
      </c>
      <c r="X29" s="42">
        <f t="shared" si="2"/>
        <v>0</v>
      </c>
      <c r="Y29" s="115">
        <v>18</v>
      </c>
      <c r="Z29" s="115">
        <v>0</v>
      </c>
      <c r="AA29" s="43">
        <f t="shared" si="3"/>
        <v>0</v>
      </c>
    </row>
    <row r="30" spans="1:27" ht="18" customHeight="1">
      <c r="A30" s="4">
        <v>46</v>
      </c>
      <c r="B30" s="112">
        <v>344</v>
      </c>
      <c r="C30" s="65" t="s">
        <v>60</v>
      </c>
      <c r="D30" s="66" t="s">
        <v>118</v>
      </c>
      <c r="E30" s="113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43"/>
      <c r="L30" s="76">
        <v>17</v>
      </c>
      <c r="M30" s="115">
        <v>12</v>
      </c>
      <c r="N30" s="115">
        <v>218</v>
      </c>
      <c r="O30" s="115">
        <v>25</v>
      </c>
      <c r="P30" s="41">
        <f t="shared" si="0"/>
        <v>11.46788990825688</v>
      </c>
      <c r="Q30" s="76">
        <v>5</v>
      </c>
      <c r="R30" s="115">
        <v>3</v>
      </c>
      <c r="S30" s="115">
        <v>29</v>
      </c>
      <c r="T30" s="115">
        <v>4</v>
      </c>
      <c r="U30" s="41">
        <f t="shared" si="1"/>
        <v>13.793103448275861</v>
      </c>
      <c r="V30" s="65">
        <v>18</v>
      </c>
      <c r="W30" s="115">
        <v>0</v>
      </c>
      <c r="X30" s="42">
        <f t="shared" si="2"/>
        <v>0</v>
      </c>
      <c r="Y30" s="115">
        <v>15</v>
      </c>
      <c r="Z30" s="115">
        <v>0</v>
      </c>
      <c r="AA30" s="43">
        <f t="shared" si="3"/>
        <v>0</v>
      </c>
    </row>
    <row r="31" spans="1:27" ht="18" customHeight="1">
      <c r="A31" s="4">
        <v>46</v>
      </c>
      <c r="B31" s="112">
        <v>345</v>
      </c>
      <c r="C31" s="65" t="s">
        <v>60</v>
      </c>
      <c r="D31" s="66" t="s">
        <v>119</v>
      </c>
      <c r="E31" s="113">
        <v>30</v>
      </c>
      <c r="F31" s="114">
        <v>20</v>
      </c>
      <c r="G31" s="114">
        <v>22</v>
      </c>
      <c r="H31" s="114">
        <v>18</v>
      </c>
      <c r="I31" s="114">
        <v>299</v>
      </c>
      <c r="J31" s="114">
        <v>60</v>
      </c>
      <c r="K31" s="43">
        <f>J31/I31*100</f>
        <v>20.066889632107024</v>
      </c>
      <c r="L31" s="76">
        <v>17</v>
      </c>
      <c r="M31" s="115">
        <v>15</v>
      </c>
      <c r="N31" s="115">
        <v>243</v>
      </c>
      <c r="O31" s="115">
        <v>70</v>
      </c>
      <c r="P31" s="41">
        <f t="shared" si="0"/>
        <v>28.80658436213992</v>
      </c>
      <c r="Q31" s="76">
        <v>5</v>
      </c>
      <c r="R31" s="115">
        <v>3</v>
      </c>
      <c r="S31" s="115">
        <v>31</v>
      </c>
      <c r="T31" s="115">
        <v>5</v>
      </c>
      <c r="U31" s="41">
        <f t="shared" si="1"/>
        <v>16.129032258064516</v>
      </c>
      <c r="V31" s="65">
        <v>14</v>
      </c>
      <c r="W31" s="115">
        <v>0</v>
      </c>
      <c r="X31" s="42">
        <f t="shared" si="2"/>
        <v>0</v>
      </c>
      <c r="Y31" s="115">
        <v>9</v>
      </c>
      <c r="Z31" s="115">
        <v>0</v>
      </c>
      <c r="AA31" s="43">
        <f t="shared" si="3"/>
        <v>0</v>
      </c>
    </row>
    <row r="32" spans="1:27" ht="18" customHeight="1">
      <c r="A32" s="4">
        <v>46</v>
      </c>
      <c r="B32" s="112">
        <v>392</v>
      </c>
      <c r="C32" s="65" t="s">
        <v>60</v>
      </c>
      <c r="D32" s="66" t="s">
        <v>124</v>
      </c>
      <c r="E32" s="113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43"/>
      <c r="L32" s="76">
        <v>14</v>
      </c>
      <c r="M32" s="115">
        <v>11</v>
      </c>
      <c r="N32" s="115">
        <v>266</v>
      </c>
      <c r="O32" s="115">
        <v>40</v>
      </c>
      <c r="P32" s="41">
        <f t="shared" si="0"/>
        <v>15.037593984962406</v>
      </c>
      <c r="Q32" s="76">
        <v>5</v>
      </c>
      <c r="R32" s="115">
        <v>2</v>
      </c>
      <c r="S32" s="115">
        <v>50</v>
      </c>
      <c r="T32" s="115">
        <v>6</v>
      </c>
      <c r="U32" s="41">
        <f t="shared" si="1"/>
        <v>12</v>
      </c>
      <c r="V32" s="65">
        <v>42</v>
      </c>
      <c r="W32" s="115">
        <v>0</v>
      </c>
      <c r="X32" s="42">
        <f t="shared" si="2"/>
        <v>0</v>
      </c>
      <c r="Y32" s="115">
        <v>35</v>
      </c>
      <c r="Z32" s="115">
        <v>0</v>
      </c>
      <c r="AA32" s="43">
        <f t="shared" si="3"/>
        <v>0</v>
      </c>
    </row>
    <row r="33" spans="1:27" ht="18" customHeight="1">
      <c r="A33" s="4">
        <v>46</v>
      </c>
      <c r="B33" s="112">
        <v>404</v>
      </c>
      <c r="C33" s="65" t="s">
        <v>60</v>
      </c>
      <c r="D33" s="66" t="s">
        <v>126</v>
      </c>
      <c r="E33" s="113">
        <v>0</v>
      </c>
      <c r="F33" s="114">
        <v>0</v>
      </c>
      <c r="G33" s="114">
        <v>0</v>
      </c>
      <c r="H33" s="114">
        <v>0</v>
      </c>
      <c r="I33" s="114">
        <v>0</v>
      </c>
      <c r="J33" s="114">
        <v>0</v>
      </c>
      <c r="K33" s="43"/>
      <c r="L33" s="76">
        <v>8</v>
      </c>
      <c r="M33" s="115">
        <v>1</v>
      </c>
      <c r="N33" s="115">
        <v>14</v>
      </c>
      <c r="O33" s="115">
        <v>2</v>
      </c>
      <c r="P33" s="41">
        <f t="shared" si="0"/>
        <v>14.285714285714285</v>
      </c>
      <c r="Q33" s="76">
        <v>5</v>
      </c>
      <c r="R33" s="115">
        <v>0</v>
      </c>
      <c r="S33" s="115">
        <v>38</v>
      </c>
      <c r="T33" s="115">
        <v>0</v>
      </c>
      <c r="U33" s="41">
        <f t="shared" si="1"/>
        <v>0</v>
      </c>
      <c r="V33" s="65">
        <v>19</v>
      </c>
      <c r="W33" s="115">
        <v>0</v>
      </c>
      <c r="X33" s="42">
        <f t="shared" si="2"/>
        <v>0</v>
      </c>
      <c r="Y33" s="115">
        <v>17</v>
      </c>
      <c r="Z33" s="115">
        <v>0</v>
      </c>
      <c r="AA33" s="43">
        <f t="shared" si="3"/>
        <v>0</v>
      </c>
    </row>
    <row r="34" spans="1:27" ht="18" customHeight="1">
      <c r="A34" s="4">
        <v>46</v>
      </c>
      <c r="B34" s="112">
        <v>421</v>
      </c>
      <c r="C34" s="65" t="s">
        <v>60</v>
      </c>
      <c r="D34" s="66" t="s">
        <v>127</v>
      </c>
      <c r="E34" s="113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43"/>
      <c r="L34" s="76">
        <v>9</v>
      </c>
      <c r="M34" s="115">
        <v>7</v>
      </c>
      <c r="N34" s="115">
        <v>144</v>
      </c>
      <c r="O34" s="115">
        <v>13</v>
      </c>
      <c r="P34" s="41">
        <f t="shared" si="0"/>
        <v>9.027777777777777</v>
      </c>
      <c r="Q34" s="76">
        <v>5</v>
      </c>
      <c r="R34" s="115">
        <v>2</v>
      </c>
      <c r="S34" s="115">
        <v>25</v>
      </c>
      <c r="T34" s="115">
        <v>4</v>
      </c>
      <c r="U34" s="41">
        <f t="shared" si="1"/>
        <v>16</v>
      </c>
      <c r="V34" s="65">
        <v>8</v>
      </c>
      <c r="W34" s="115">
        <v>1</v>
      </c>
      <c r="X34" s="42">
        <f t="shared" si="2"/>
        <v>12.5</v>
      </c>
      <c r="Y34" s="115">
        <v>8</v>
      </c>
      <c r="Z34" s="115">
        <v>1</v>
      </c>
      <c r="AA34" s="43">
        <f t="shared" si="3"/>
        <v>12.5</v>
      </c>
    </row>
    <row r="35" spans="1:27" ht="18" customHeight="1">
      <c r="A35" s="4">
        <v>46</v>
      </c>
      <c r="B35" s="112">
        <v>441</v>
      </c>
      <c r="C35" s="65" t="s">
        <v>60</v>
      </c>
      <c r="D35" s="66" t="s">
        <v>129</v>
      </c>
      <c r="E35" s="113">
        <v>30</v>
      </c>
      <c r="F35" s="114">
        <v>20</v>
      </c>
      <c r="G35" s="114">
        <v>39</v>
      </c>
      <c r="H35" s="114">
        <v>33</v>
      </c>
      <c r="I35" s="114">
        <v>454</v>
      </c>
      <c r="J35" s="114">
        <v>132</v>
      </c>
      <c r="K35" s="43">
        <f>J35/I35*100</f>
        <v>29.074889867841406</v>
      </c>
      <c r="L35" s="76">
        <v>25</v>
      </c>
      <c r="M35" s="115">
        <v>21</v>
      </c>
      <c r="N35" s="115">
        <v>327</v>
      </c>
      <c r="O35" s="115">
        <v>92</v>
      </c>
      <c r="P35" s="41">
        <f t="shared" si="0"/>
        <v>28.134556574923547</v>
      </c>
      <c r="Q35" s="76">
        <v>5</v>
      </c>
      <c r="R35" s="115">
        <v>3</v>
      </c>
      <c r="S35" s="115">
        <v>27</v>
      </c>
      <c r="T35" s="115">
        <v>4</v>
      </c>
      <c r="U35" s="41">
        <f t="shared" si="1"/>
        <v>14.814814814814813</v>
      </c>
      <c r="V35" s="65">
        <v>18</v>
      </c>
      <c r="W35" s="115">
        <v>0</v>
      </c>
      <c r="X35" s="42">
        <f t="shared" si="2"/>
        <v>0</v>
      </c>
      <c r="Y35" s="115">
        <v>18</v>
      </c>
      <c r="Z35" s="115">
        <v>0</v>
      </c>
      <c r="AA35" s="43">
        <f t="shared" si="3"/>
        <v>0</v>
      </c>
    </row>
    <row r="36" spans="1:27" ht="18" customHeight="1">
      <c r="A36" s="4">
        <v>46</v>
      </c>
      <c r="B36" s="112">
        <v>442</v>
      </c>
      <c r="C36" s="65" t="s">
        <v>60</v>
      </c>
      <c r="D36" s="66" t="s">
        <v>131</v>
      </c>
      <c r="E36" s="113">
        <v>25</v>
      </c>
      <c r="F36" s="114">
        <v>22</v>
      </c>
      <c r="G36" s="114">
        <v>31</v>
      </c>
      <c r="H36" s="114">
        <v>27</v>
      </c>
      <c r="I36" s="114">
        <v>426</v>
      </c>
      <c r="J36" s="114">
        <v>100</v>
      </c>
      <c r="K36" s="43">
        <f>J36/I36*100</f>
        <v>23.474178403755868</v>
      </c>
      <c r="L36" s="76">
        <v>17</v>
      </c>
      <c r="M36" s="115">
        <v>14</v>
      </c>
      <c r="N36" s="115">
        <v>212</v>
      </c>
      <c r="O36" s="115">
        <v>41</v>
      </c>
      <c r="P36" s="41">
        <f t="shared" si="0"/>
        <v>19.339622641509436</v>
      </c>
      <c r="Q36" s="76">
        <v>5</v>
      </c>
      <c r="R36" s="115">
        <v>2</v>
      </c>
      <c r="S36" s="115">
        <v>31</v>
      </c>
      <c r="T36" s="115">
        <v>2</v>
      </c>
      <c r="U36" s="41">
        <f t="shared" si="1"/>
        <v>6.451612903225806</v>
      </c>
      <c r="V36" s="65">
        <v>24</v>
      </c>
      <c r="W36" s="115">
        <v>0</v>
      </c>
      <c r="X36" s="42">
        <f t="shared" si="2"/>
        <v>0</v>
      </c>
      <c r="Y36" s="115">
        <v>20</v>
      </c>
      <c r="Z36" s="115">
        <v>0</v>
      </c>
      <c r="AA36" s="43">
        <f t="shared" si="3"/>
        <v>0</v>
      </c>
    </row>
    <row r="37" spans="1:27" ht="18" customHeight="1">
      <c r="A37" s="4">
        <v>46</v>
      </c>
      <c r="B37" s="112">
        <v>443</v>
      </c>
      <c r="C37" s="65" t="s">
        <v>60</v>
      </c>
      <c r="D37" s="66" t="s">
        <v>134</v>
      </c>
      <c r="E37" s="113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43" t="s">
        <v>193</v>
      </c>
      <c r="L37" s="76">
        <v>12</v>
      </c>
      <c r="M37" s="115">
        <v>10</v>
      </c>
      <c r="N37" s="115">
        <v>142</v>
      </c>
      <c r="O37" s="115">
        <v>14</v>
      </c>
      <c r="P37" s="41">
        <f t="shared" si="0"/>
        <v>9.859154929577464</v>
      </c>
      <c r="Q37" s="76">
        <v>5</v>
      </c>
      <c r="R37" s="115">
        <v>1</v>
      </c>
      <c r="S37" s="115">
        <v>25</v>
      </c>
      <c r="T37" s="115">
        <v>1</v>
      </c>
      <c r="U37" s="41">
        <f t="shared" si="1"/>
        <v>4</v>
      </c>
      <c r="V37" s="65">
        <v>7</v>
      </c>
      <c r="W37" s="115">
        <v>0</v>
      </c>
      <c r="X37" s="42">
        <f t="shared" si="2"/>
        <v>0</v>
      </c>
      <c r="Y37" s="115">
        <v>7</v>
      </c>
      <c r="Z37" s="115">
        <v>0</v>
      </c>
      <c r="AA37" s="43">
        <f t="shared" si="3"/>
        <v>0</v>
      </c>
    </row>
    <row r="38" spans="1:27" ht="18" customHeight="1">
      <c r="A38" s="4">
        <v>46</v>
      </c>
      <c r="B38" s="112">
        <v>452</v>
      </c>
      <c r="C38" s="65" t="s">
        <v>60</v>
      </c>
      <c r="D38" s="66" t="s">
        <v>135</v>
      </c>
      <c r="E38" s="113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43" t="s">
        <v>193</v>
      </c>
      <c r="L38" s="76">
        <v>22</v>
      </c>
      <c r="M38" s="115">
        <v>17</v>
      </c>
      <c r="N38" s="115">
        <v>287</v>
      </c>
      <c r="O38" s="115">
        <v>43</v>
      </c>
      <c r="P38" s="41">
        <f t="shared" si="0"/>
        <v>14.982578397212542</v>
      </c>
      <c r="Q38" s="76">
        <v>5</v>
      </c>
      <c r="R38" s="115">
        <v>3</v>
      </c>
      <c r="S38" s="115">
        <v>37</v>
      </c>
      <c r="T38" s="115">
        <v>6</v>
      </c>
      <c r="U38" s="41">
        <f t="shared" si="1"/>
        <v>16.216216216216218</v>
      </c>
      <c r="V38" s="65">
        <v>21</v>
      </c>
      <c r="W38" s="115">
        <v>1</v>
      </c>
      <c r="X38" s="42">
        <f t="shared" si="2"/>
        <v>4.761904761904762</v>
      </c>
      <c r="Y38" s="115">
        <v>21</v>
      </c>
      <c r="Z38" s="115">
        <v>1</v>
      </c>
      <c r="AA38" s="43">
        <f t="shared" si="3"/>
        <v>4.761904761904762</v>
      </c>
    </row>
    <row r="39" spans="1:27" ht="18" customHeight="1">
      <c r="A39" s="4">
        <v>46</v>
      </c>
      <c r="B39" s="112">
        <v>468</v>
      </c>
      <c r="C39" s="65" t="s">
        <v>60</v>
      </c>
      <c r="D39" s="66" t="s">
        <v>137</v>
      </c>
      <c r="E39" s="113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43" t="s">
        <v>193</v>
      </c>
      <c r="L39" s="76">
        <v>19</v>
      </c>
      <c r="M39" s="115">
        <v>12</v>
      </c>
      <c r="N39" s="115">
        <v>291</v>
      </c>
      <c r="O39" s="115">
        <v>39</v>
      </c>
      <c r="P39" s="41">
        <f t="shared" si="0"/>
        <v>13.402061855670103</v>
      </c>
      <c r="Q39" s="76">
        <v>5</v>
      </c>
      <c r="R39" s="115">
        <v>0</v>
      </c>
      <c r="S39" s="115">
        <v>27</v>
      </c>
      <c r="T39" s="115">
        <v>0</v>
      </c>
      <c r="U39" s="41">
        <f t="shared" si="1"/>
        <v>0</v>
      </c>
      <c r="V39" s="65">
        <v>13</v>
      </c>
      <c r="W39" s="115">
        <v>0</v>
      </c>
      <c r="X39" s="42">
        <f t="shared" si="2"/>
        <v>0</v>
      </c>
      <c r="Y39" s="115">
        <v>13</v>
      </c>
      <c r="Z39" s="115">
        <v>0</v>
      </c>
      <c r="AA39" s="43">
        <f t="shared" si="3"/>
        <v>0</v>
      </c>
    </row>
    <row r="40" spans="1:27" ht="18" customHeight="1">
      <c r="A40" s="4">
        <v>46</v>
      </c>
      <c r="B40" s="112">
        <v>482</v>
      </c>
      <c r="C40" s="65" t="s">
        <v>60</v>
      </c>
      <c r="D40" s="66" t="s">
        <v>138</v>
      </c>
      <c r="E40" s="113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43" t="s">
        <v>193</v>
      </c>
      <c r="L40" s="76">
        <v>8</v>
      </c>
      <c r="M40" s="115">
        <v>7</v>
      </c>
      <c r="N40" s="115">
        <v>99</v>
      </c>
      <c r="O40" s="115">
        <v>17</v>
      </c>
      <c r="P40" s="41">
        <f t="shared" si="0"/>
        <v>17.17171717171717</v>
      </c>
      <c r="Q40" s="76">
        <v>5</v>
      </c>
      <c r="R40" s="115">
        <v>2</v>
      </c>
      <c r="S40" s="115">
        <v>27</v>
      </c>
      <c r="T40" s="115">
        <v>2</v>
      </c>
      <c r="U40" s="41">
        <f t="shared" si="1"/>
        <v>7.4074074074074066</v>
      </c>
      <c r="V40" s="65">
        <v>11</v>
      </c>
      <c r="W40" s="115">
        <v>0</v>
      </c>
      <c r="X40" s="42">
        <f t="shared" si="2"/>
        <v>0</v>
      </c>
      <c r="Y40" s="115">
        <v>11</v>
      </c>
      <c r="Z40" s="115">
        <v>0</v>
      </c>
      <c r="AA40" s="43">
        <f t="shared" si="3"/>
        <v>0</v>
      </c>
    </row>
    <row r="41" spans="1:27" ht="18" customHeight="1">
      <c r="A41" s="4">
        <v>46</v>
      </c>
      <c r="B41" s="112">
        <v>490</v>
      </c>
      <c r="C41" s="65" t="s">
        <v>60</v>
      </c>
      <c r="D41" s="66" t="s">
        <v>178</v>
      </c>
      <c r="E41" s="113">
        <v>0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43" t="s">
        <v>193</v>
      </c>
      <c r="L41" s="76">
        <v>10</v>
      </c>
      <c r="M41" s="115">
        <v>8</v>
      </c>
      <c r="N41" s="115">
        <v>167</v>
      </c>
      <c r="O41" s="115">
        <v>32</v>
      </c>
      <c r="P41" s="41">
        <f t="shared" si="0"/>
        <v>19.16167664670659</v>
      </c>
      <c r="Q41" s="76">
        <v>5</v>
      </c>
      <c r="R41" s="115">
        <v>0</v>
      </c>
      <c r="S41" s="115">
        <v>35</v>
      </c>
      <c r="T41" s="115">
        <v>0</v>
      </c>
      <c r="U41" s="41">
        <f t="shared" si="1"/>
        <v>0</v>
      </c>
      <c r="V41" s="65">
        <v>20</v>
      </c>
      <c r="W41" s="115">
        <v>0</v>
      </c>
      <c r="X41" s="42">
        <f t="shared" si="2"/>
        <v>0</v>
      </c>
      <c r="Y41" s="115">
        <v>19</v>
      </c>
      <c r="Z41" s="115">
        <v>0</v>
      </c>
      <c r="AA41" s="43">
        <f t="shared" si="3"/>
        <v>0</v>
      </c>
    </row>
    <row r="42" spans="1:27" ht="18" customHeight="1">
      <c r="A42" s="4">
        <v>46</v>
      </c>
      <c r="B42" s="112">
        <v>491</v>
      </c>
      <c r="C42" s="65" t="s">
        <v>60</v>
      </c>
      <c r="D42" s="66" t="s">
        <v>179</v>
      </c>
      <c r="E42" s="113">
        <v>0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43" t="s">
        <v>193</v>
      </c>
      <c r="L42" s="76">
        <v>8</v>
      </c>
      <c r="M42" s="115">
        <v>5</v>
      </c>
      <c r="N42" s="115">
        <v>108</v>
      </c>
      <c r="O42" s="115">
        <v>12</v>
      </c>
      <c r="P42" s="41">
        <f t="shared" si="0"/>
        <v>11.11111111111111</v>
      </c>
      <c r="Q42" s="76">
        <v>5</v>
      </c>
      <c r="R42" s="115">
        <v>0</v>
      </c>
      <c r="S42" s="115">
        <v>35</v>
      </c>
      <c r="T42" s="115">
        <v>0</v>
      </c>
      <c r="U42" s="41">
        <f t="shared" si="1"/>
        <v>0</v>
      </c>
      <c r="V42" s="65">
        <v>20</v>
      </c>
      <c r="W42" s="115">
        <v>0</v>
      </c>
      <c r="X42" s="42">
        <f t="shared" si="2"/>
        <v>0</v>
      </c>
      <c r="Y42" s="115">
        <v>20</v>
      </c>
      <c r="Z42" s="115">
        <v>0</v>
      </c>
      <c r="AA42" s="43">
        <f t="shared" si="3"/>
        <v>0</v>
      </c>
    </row>
    <row r="43" spans="1:27" ht="18" customHeight="1">
      <c r="A43" s="4">
        <v>46</v>
      </c>
      <c r="B43" s="112">
        <v>492</v>
      </c>
      <c r="C43" s="65" t="s">
        <v>60</v>
      </c>
      <c r="D43" s="66" t="s">
        <v>180</v>
      </c>
      <c r="E43" s="113"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43" t="s">
        <v>193</v>
      </c>
      <c r="L43" s="76">
        <v>15</v>
      </c>
      <c r="M43" s="115">
        <v>11</v>
      </c>
      <c r="N43" s="115">
        <v>188</v>
      </c>
      <c r="O43" s="115">
        <v>22</v>
      </c>
      <c r="P43" s="41">
        <f t="shared" si="0"/>
        <v>11.702127659574469</v>
      </c>
      <c r="Q43" s="76">
        <v>5</v>
      </c>
      <c r="R43" s="115">
        <v>1</v>
      </c>
      <c r="S43" s="115">
        <v>34</v>
      </c>
      <c r="T43" s="115">
        <v>2</v>
      </c>
      <c r="U43" s="41">
        <f t="shared" si="1"/>
        <v>5.88235294117647</v>
      </c>
      <c r="V43" s="65">
        <v>30</v>
      </c>
      <c r="W43" s="115">
        <v>2</v>
      </c>
      <c r="X43" s="42">
        <f t="shared" si="2"/>
        <v>6.666666666666667</v>
      </c>
      <c r="Y43" s="115">
        <v>21</v>
      </c>
      <c r="Z43" s="115">
        <v>1</v>
      </c>
      <c r="AA43" s="43">
        <f t="shared" si="3"/>
        <v>4.761904761904762</v>
      </c>
    </row>
    <row r="44" spans="1:27" ht="18" customHeight="1">
      <c r="A44" s="4">
        <v>46</v>
      </c>
      <c r="B44" s="112">
        <v>501</v>
      </c>
      <c r="C44" s="65" t="s">
        <v>60</v>
      </c>
      <c r="D44" s="66" t="s">
        <v>139</v>
      </c>
      <c r="E44" s="113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43" t="s">
        <v>193</v>
      </c>
      <c r="L44" s="76">
        <v>12</v>
      </c>
      <c r="M44" s="115">
        <v>7</v>
      </c>
      <c r="N44" s="115">
        <v>169</v>
      </c>
      <c r="O44" s="115">
        <v>14</v>
      </c>
      <c r="P44" s="41">
        <f t="shared" si="0"/>
        <v>8.284023668639055</v>
      </c>
      <c r="Q44" s="76">
        <v>5</v>
      </c>
      <c r="R44" s="115">
        <v>1</v>
      </c>
      <c r="S44" s="115">
        <v>27</v>
      </c>
      <c r="T44" s="115">
        <v>1</v>
      </c>
      <c r="U44" s="41">
        <f t="shared" si="1"/>
        <v>3.7037037037037033</v>
      </c>
      <c r="V44" s="65">
        <v>16</v>
      </c>
      <c r="W44" s="115">
        <v>0</v>
      </c>
      <c r="X44" s="42">
        <f t="shared" si="2"/>
        <v>0</v>
      </c>
      <c r="Y44" s="115">
        <v>16</v>
      </c>
      <c r="Z44" s="115">
        <v>0</v>
      </c>
      <c r="AA44" s="43">
        <f t="shared" si="3"/>
        <v>0</v>
      </c>
    </row>
    <row r="45" spans="1:27" ht="18" customHeight="1">
      <c r="A45" s="4">
        <v>46</v>
      </c>
      <c r="B45" s="112">
        <v>502</v>
      </c>
      <c r="C45" s="65" t="s">
        <v>60</v>
      </c>
      <c r="D45" s="66" t="s">
        <v>140</v>
      </c>
      <c r="E45" s="113">
        <v>0</v>
      </c>
      <c r="F45" s="114">
        <v>0</v>
      </c>
      <c r="G45" s="114">
        <v>0</v>
      </c>
      <c r="H45" s="114">
        <v>0</v>
      </c>
      <c r="I45" s="114">
        <v>0</v>
      </c>
      <c r="J45" s="114">
        <v>0</v>
      </c>
      <c r="K45" s="43" t="s">
        <v>193</v>
      </c>
      <c r="L45" s="76">
        <v>14</v>
      </c>
      <c r="M45" s="115">
        <v>7</v>
      </c>
      <c r="N45" s="115">
        <v>115</v>
      </c>
      <c r="O45" s="115">
        <v>7</v>
      </c>
      <c r="P45" s="41">
        <f t="shared" si="0"/>
        <v>6.086956521739131</v>
      </c>
      <c r="Q45" s="76">
        <v>5</v>
      </c>
      <c r="R45" s="115">
        <v>1</v>
      </c>
      <c r="S45" s="115">
        <v>26</v>
      </c>
      <c r="T45" s="115">
        <v>1</v>
      </c>
      <c r="U45" s="41">
        <f t="shared" si="1"/>
        <v>3.8461538461538463</v>
      </c>
      <c r="V45" s="65">
        <v>13</v>
      </c>
      <c r="W45" s="115">
        <v>1</v>
      </c>
      <c r="X45" s="42">
        <f t="shared" si="2"/>
        <v>7.6923076923076925</v>
      </c>
      <c r="Y45" s="115">
        <v>13</v>
      </c>
      <c r="Z45" s="115">
        <v>1</v>
      </c>
      <c r="AA45" s="43">
        <f t="shared" si="3"/>
        <v>7.6923076923076925</v>
      </c>
    </row>
    <row r="46" spans="1:27" ht="18" customHeight="1">
      <c r="A46" s="4">
        <v>46</v>
      </c>
      <c r="B46" s="112">
        <v>503</v>
      </c>
      <c r="C46" s="65" t="s">
        <v>60</v>
      </c>
      <c r="D46" s="66" t="s">
        <v>141</v>
      </c>
      <c r="E46" s="113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43" t="s">
        <v>193</v>
      </c>
      <c r="L46" s="76">
        <v>9</v>
      </c>
      <c r="M46" s="115">
        <v>8</v>
      </c>
      <c r="N46" s="115">
        <v>150</v>
      </c>
      <c r="O46" s="115">
        <v>20</v>
      </c>
      <c r="P46" s="41">
        <f t="shared" si="0"/>
        <v>13.333333333333334</v>
      </c>
      <c r="Q46" s="76">
        <v>5</v>
      </c>
      <c r="R46" s="115">
        <v>1</v>
      </c>
      <c r="S46" s="115">
        <v>26</v>
      </c>
      <c r="T46" s="115">
        <v>1</v>
      </c>
      <c r="U46" s="41">
        <f t="shared" si="1"/>
        <v>3.8461538461538463</v>
      </c>
      <c r="V46" s="65">
        <v>16</v>
      </c>
      <c r="W46" s="115">
        <v>0</v>
      </c>
      <c r="X46" s="42">
        <f t="shared" si="2"/>
        <v>0</v>
      </c>
      <c r="Y46" s="115">
        <v>14</v>
      </c>
      <c r="Z46" s="115">
        <v>0</v>
      </c>
      <c r="AA46" s="43">
        <f t="shared" si="3"/>
        <v>0</v>
      </c>
    </row>
    <row r="47" spans="1:27" ht="18" customHeight="1">
      <c r="A47" s="4">
        <v>46</v>
      </c>
      <c r="B47" s="112">
        <v>504</v>
      </c>
      <c r="C47" s="65" t="s">
        <v>60</v>
      </c>
      <c r="D47" s="66" t="s">
        <v>142</v>
      </c>
      <c r="E47" s="113"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43" t="s">
        <v>193</v>
      </c>
      <c r="L47" s="76">
        <v>15</v>
      </c>
      <c r="M47" s="115">
        <v>13</v>
      </c>
      <c r="N47" s="115">
        <v>232</v>
      </c>
      <c r="O47" s="115">
        <v>47</v>
      </c>
      <c r="P47" s="41">
        <f t="shared" si="0"/>
        <v>20.25862068965517</v>
      </c>
      <c r="Q47" s="76">
        <v>5</v>
      </c>
      <c r="R47" s="115">
        <v>2</v>
      </c>
      <c r="S47" s="115">
        <v>29</v>
      </c>
      <c r="T47" s="115">
        <v>3</v>
      </c>
      <c r="U47" s="41">
        <f t="shared" si="1"/>
        <v>10.344827586206897</v>
      </c>
      <c r="V47" s="65">
        <v>14</v>
      </c>
      <c r="W47" s="115">
        <v>0</v>
      </c>
      <c r="X47" s="42">
        <f t="shared" si="2"/>
        <v>0</v>
      </c>
      <c r="Y47" s="115">
        <v>11</v>
      </c>
      <c r="Z47" s="115">
        <v>0</v>
      </c>
      <c r="AA47" s="43">
        <f t="shared" si="3"/>
        <v>0</v>
      </c>
    </row>
    <row r="48" spans="1:27" ht="18" customHeight="1">
      <c r="A48" s="4">
        <v>46</v>
      </c>
      <c r="B48" s="112">
        <v>523</v>
      </c>
      <c r="C48" s="65" t="s">
        <v>60</v>
      </c>
      <c r="D48" s="66" t="s">
        <v>143</v>
      </c>
      <c r="E48" s="113">
        <v>0</v>
      </c>
      <c r="F48" s="114">
        <v>0</v>
      </c>
      <c r="G48" s="114">
        <v>0</v>
      </c>
      <c r="H48" s="114">
        <v>0</v>
      </c>
      <c r="I48" s="114">
        <v>0</v>
      </c>
      <c r="J48" s="114">
        <v>0</v>
      </c>
      <c r="K48" s="43" t="s">
        <v>193</v>
      </c>
      <c r="L48" s="76">
        <v>20</v>
      </c>
      <c r="M48" s="115">
        <v>9</v>
      </c>
      <c r="N48" s="115">
        <v>112</v>
      </c>
      <c r="O48" s="115">
        <v>12</v>
      </c>
      <c r="P48" s="41">
        <f t="shared" si="0"/>
        <v>10.714285714285714</v>
      </c>
      <c r="Q48" s="76">
        <v>5</v>
      </c>
      <c r="R48" s="115">
        <v>0</v>
      </c>
      <c r="S48" s="115">
        <v>19</v>
      </c>
      <c r="T48" s="115">
        <v>0</v>
      </c>
      <c r="U48" s="41">
        <f t="shared" si="1"/>
        <v>0</v>
      </c>
      <c r="V48" s="65">
        <v>20</v>
      </c>
      <c r="W48" s="115">
        <v>0</v>
      </c>
      <c r="X48" s="42">
        <f t="shared" si="2"/>
        <v>0</v>
      </c>
      <c r="Y48" s="115">
        <v>20</v>
      </c>
      <c r="Z48" s="115">
        <v>0</v>
      </c>
      <c r="AA48" s="43">
        <f t="shared" si="3"/>
        <v>0</v>
      </c>
    </row>
    <row r="49" spans="1:27" ht="18" customHeight="1">
      <c r="A49" s="4">
        <v>46</v>
      </c>
      <c r="B49" s="112">
        <v>524</v>
      </c>
      <c r="C49" s="65" t="s">
        <v>60</v>
      </c>
      <c r="D49" s="66" t="s">
        <v>144</v>
      </c>
      <c r="E49" s="113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43" t="s">
        <v>193</v>
      </c>
      <c r="L49" s="76">
        <v>12</v>
      </c>
      <c r="M49" s="115">
        <v>7</v>
      </c>
      <c r="N49" s="115">
        <v>97</v>
      </c>
      <c r="O49" s="115">
        <v>14</v>
      </c>
      <c r="P49" s="41">
        <f t="shared" si="0"/>
        <v>14.432989690721648</v>
      </c>
      <c r="Q49" s="76">
        <v>5</v>
      </c>
      <c r="R49" s="115">
        <v>0</v>
      </c>
      <c r="S49" s="115">
        <v>20</v>
      </c>
      <c r="T49" s="115">
        <v>0</v>
      </c>
      <c r="U49" s="41">
        <f t="shared" si="1"/>
        <v>0</v>
      </c>
      <c r="V49" s="65">
        <v>14</v>
      </c>
      <c r="W49" s="115">
        <v>0</v>
      </c>
      <c r="X49" s="42">
        <f t="shared" si="2"/>
        <v>0</v>
      </c>
      <c r="Y49" s="115">
        <v>14</v>
      </c>
      <c r="Z49" s="115">
        <v>0</v>
      </c>
      <c r="AA49" s="43">
        <f t="shared" si="3"/>
        <v>0</v>
      </c>
    </row>
    <row r="50" spans="1:27" ht="18" customHeight="1">
      <c r="A50" s="4">
        <v>46</v>
      </c>
      <c r="B50" s="112">
        <v>525</v>
      </c>
      <c r="C50" s="65" t="s">
        <v>60</v>
      </c>
      <c r="D50" s="66" t="s">
        <v>146</v>
      </c>
      <c r="E50" s="113">
        <v>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  <c r="K50" s="43" t="s">
        <v>193</v>
      </c>
      <c r="L50" s="76">
        <v>14</v>
      </c>
      <c r="M50" s="115">
        <v>8</v>
      </c>
      <c r="N50" s="115">
        <v>212</v>
      </c>
      <c r="O50" s="115">
        <v>48</v>
      </c>
      <c r="P50" s="41">
        <f t="shared" si="0"/>
        <v>22.641509433962266</v>
      </c>
      <c r="Q50" s="76">
        <v>5</v>
      </c>
      <c r="R50" s="115">
        <v>2</v>
      </c>
      <c r="S50" s="115">
        <v>25</v>
      </c>
      <c r="T50" s="115">
        <v>2</v>
      </c>
      <c r="U50" s="41">
        <f t="shared" si="1"/>
        <v>8</v>
      </c>
      <c r="V50" s="65">
        <v>18</v>
      </c>
      <c r="W50" s="115">
        <v>0</v>
      </c>
      <c r="X50" s="42">
        <f t="shared" si="2"/>
        <v>0</v>
      </c>
      <c r="Y50" s="115">
        <v>17</v>
      </c>
      <c r="Z50" s="115">
        <v>0</v>
      </c>
      <c r="AA50" s="43">
        <f t="shared" si="3"/>
        <v>0</v>
      </c>
    </row>
    <row r="51" spans="1:27" ht="18" customHeight="1">
      <c r="A51" s="4">
        <v>46</v>
      </c>
      <c r="B51" s="112">
        <v>527</v>
      </c>
      <c r="C51" s="65" t="s">
        <v>60</v>
      </c>
      <c r="D51" s="66" t="s">
        <v>147</v>
      </c>
      <c r="E51" s="113">
        <v>0</v>
      </c>
      <c r="F51" s="114">
        <v>0</v>
      </c>
      <c r="G51" s="114">
        <v>0</v>
      </c>
      <c r="H51" s="114">
        <v>0</v>
      </c>
      <c r="I51" s="114">
        <v>0</v>
      </c>
      <c r="J51" s="114">
        <v>0</v>
      </c>
      <c r="K51" s="43" t="s">
        <v>193</v>
      </c>
      <c r="L51" s="76">
        <v>12</v>
      </c>
      <c r="M51" s="115">
        <v>10</v>
      </c>
      <c r="N51" s="115">
        <v>122</v>
      </c>
      <c r="O51" s="115">
        <v>22</v>
      </c>
      <c r="P51" s="41">
        <f t="shared" si="0"/>
        <v>18.0327868852459</v>
      </c>
      <c r="Q51" s="76">
        <v>5</v>
      </c>
      <c r="R51" s="115">
        <v>2</v>
      </c>
      <c r="S51" s="115">
        <v>23</v>
      </c>
      <c r="T51" s="115">
        <v>2</v>
      </c>
      <c r="U51" s="41">
        <f t="shared" si="1"/>
        <v>8.695652173913043</v>
      </c>
      <c r="V51" s="65">
        <v>21</v>
      </c>
      <c r="W51" s="115">
        <v>0</v>
      </c>
      <c r="X51" s="42">
        <f t="shared" si="2"/>
        <v>0</v>
      </c>
      <c r="Y51" s="115">
        <v>21</v>
      </c>
      <c r="Z51" s="115">
        <v>0</v>
      </c>
      <c r="AA51" s="43">
        <f t="shared" si="3"/>
        <v>0</v>
      </c>
    </row>
    <row r="52" spans="1:27" ht="18" customHeight="1">
      <c r="A52" s="4">
        <v>46</v>
      </c>
      <c r="B52" s="112">
        <v>529</v>
      </c>
      <c r="C52" s="65" t="s">
        <v>60</v>
      </c>
      <c r="D52" s="66" t="s">
        <v>148</v>
      </c>
      <c r="E52" s="113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  <c r="K52" s="43" t="s">
        <v>193</v>
      </c>
      <c r="L52" s="76">
        <v>12</v>
      </c>
      <c r="M52" s="115">
        <v>9</v>
      </c>
      <c r="N52" s="115">
        <v>134</v>
      </c>
      <c r="O52" s="115">
        <v>17</v>
      </c>
      <c r="P52" s="41">
        <f t="shared" si="0"/>
        <v>12.686567164179104</v>
      </c>
      <c r="Q52" s="76">
        <v>5</v>
      </c>
      <c r="R52" s="115">
        <v>2</v>
      </c>
      <c r="S52" s="115">
        <v>25</v>
      </c>
      <c r="T52" s="115">
        <v>3</v>
      </c>
      <c r="U52" s="41">
        <f t="shared" si="1"/>
        <v>12</v>
      </c>
      <c r="V52" s="65">
        <v>17</v>
      </c>
      <c r="W52" s="115">
        <v>0</v>
      </c>
      <c r="X52" s="42">
        <f t="shared" si="2"/>
        <v>0</v>
      </c>
      <c r="Y52" s="115">
        <v>17</v>
      </c>
      <c r="Z52" s="115">
        <v>0</v>
      </c>
      <c r="AA52" s="43">
        <f t="shared" si="3"/>
        <v>0</v>
      </c>
    </row>
    <row r="53" spans="1:27" ht="18" customHeight="1">
      <c r="A53" s="4">
        <v>46</v>
      </c>
      <c r="B53" s="112">
        <v>530</v>
      </c>
      <c r="C53" s="65" t="s">
        <v>60</v>
      </c>
      <c r="D53" s="66" t="s">
        <v>149</v>
      </c>
      <c r="E53" s="113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43" t="s">
        <v>193</v>
      </c>
      <c r="L53" s="76">
        <v>9</v>
      </c>
      <c r="M53" s="115">
        <v>8</v>
      </c>
      <c r="N53" s="115">
        <v>152</v>
      </c>
      <c r="O53" s="115">
        <v>38</v>
      </c>
      <c r="P53" s="41">
        <f t="shared" si="0"/>
        <v>25</v>
      </c>
      <c r="Q53" s="76">
        <v>5</v>
      </c>
      <c r="R53" s="115">
        <v>2</v>
      </c>
      <c r="S53" s="115">
        <v>31</v>
      </c>
      <c r="T53" s="115">
        <v>2</v>
      </c>
      <c r="U53" s="41">
        <f t="shared" si="1"/>
        <v>6.451612903225806</v>
      </c>
      <c r="V53" s="65">
        <v>18</v>
      </c>
      <c r="W53" s="115">
        <v>1</v>
      </c>
      <c r="X53" s="42">
        <f t="shared" si="2"/>
        <v>5.555555555555555</v>
      </c>
      <c r="Y53" s="115">
        <v>16</v>
      </c>
      <c r="Z53" s="115">
        <v>1</v>
      </c>
      <c r="AA53" s="43">
        <f t="shared" si="3"/>
        <v>6.25</v>
      </c>
    </row>
    <row r="54" spans="1:27" ht="18" customHeight="1">
      <c r="A54" s="4">
        <v>46</v>
      </c>
      <c r="B54" s="112">
        <v>531</v>
      </c>
      <c r="C54" s="65" t="s">
        <v>60</v>
      </c>
      <c r="D54" s="66" t="s">
        <v>150</v>
      </c>
      <c r="E54" s="113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43" t="s">
        <v>193</v>
      </c>
      <c r="L54" s="76">
        <v>12</v>
      </c>
      <c r="M54" s="115">
        <v>8</v>
      </c>
      <c r="N54" s="115">
        <v>199</v>
      </c>
      <c r="O54" s="115">
        <v>51</v>
      </c>
      <c r="P54" s="41">
        <f t="shared" si="0"/>
        <v>25.628140703517587</v>
      </c>
      <c r="Q54" s="76">
        <v>5</v>
      </c>
      <c r="R54" s="115">
        <v>1</v>
      </c>
      <c r="S54" s="115">
        <v>31</v>
      </c>
      <c r="T54" s="115">
        <v>1</v>
      </c>
      <c r="U54" s="41">
        <f t="shared" si="1"/>
        <v>3.225806451612903</v>
      </c>
      <c r="V54" s="65">
        <v>18</v>
      </c>
      <c r="W54" s="115">
        <v>1</v>
      </c>
      <c r="X54" s="42">
        <f t="shared" si="2"/>
        <v>5.555555555555555</v>
      </c>
      <c r="Y54" s="115">
        <v>18</v>
      </c>
      <c r="Z54" s="115">
        <v>1</v>
      </c>
      <c r="AA54" s="43">
        <f t="shared" si="3"/>
        <v>5.555555555555555</v>
      </c>
    </row>
    <row r="55" spans="1:27" ht="18" customHeight="1">
      <c r="A55" s="4">
        <v>46</v>
      </c>
      <c r="B55" s="112">
        <v>532</v>
      </c>
      <c r="C55" s="65" t="s">
        <v>60</v>
      </c>
      <c r="D55" s="66" t="s">
        <v>151</v>
      </c>
      <c r="E55" s="113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43" t="s">
        <v>193</v>
      </c>
      <c r="L55" s="76">
        <v>23</v>
      </c>
      <c r="M55" s="115">
        <v>17</v>
      </c>
      <c r="N55" s="115">
        <v>307</v>
      </c>
      <c r="O55" s="115">
        <v>110</v>
      </c>
      <c r="P55" s="41">
        <f t="shared" si="0"/>
        <v>35.83061889250814</v>
      </c>
      <c r="Q55" s="76">
        <v>5</v>
      </c>
      <c r="R55" s="115">
        <v>2</v>
      </c>
      <c r="S55" s="115">
        <v>31</v>
      </c>
      <c r="T55" s="115">
        <v>3</v>
      </c>
      <c r="U55" s="41">
        <f t="shared" si="1"/>
        <v>9.67741935483871</v>
      </c>
      <c r="V55" s="65">
        <v>15</v>
      </c>
      <c r="W55" s="115">
        <v>0</v>
      </c>
      <c r="X55" s="42">
        <f t="shared" si="2"/>
        <v>0</v>
      </c>
      <c r="Y55" s="115">
        <v>15</v>
      </c>
      <c r="Z55" s="115">
        <v>0</v>
      </c>
      <c r="AA55" s="43">
        <f t="shared" si="3"/>
        <v>0</v>
      </c>
    </row>
    <row r="56" spans="1:27" ht="18" customHeight="1">
      <c r="A56" s="4">
        <v>46</v>
      </c>
      <c r="B56" s="112">
        <v>533</v>
      </c>
      <c r="C56" s="65" t="s">
        <v>60</v>
      </c>
      <c r="D56" s="66" t="s">
        <v>152</v>
      </c>
      <c r="E56" s="113">
        <v>30</v>
      </c>
      <c r="F56" s="114">
        <v>19</v>
      </c>
      <c r="G56" s="114">
        <v>30</v>
      </c>
      <c r="H56" s="114">
        <v>24</v>
      </c>
      <c r="I56" s="114">
        <v>464</v>
      </c>
      <c r="J56" s="114">
        <v>100</v>
      </c>
      <c r="K56" s="43">
        <f>J56/I56*100</f>
        <v>21.551724137931032</v>
      </c>
      <c r="L56" s="76">
        <v>23</v>
      </c>
      <c r="M56" s="115">
        <v>19</v>
      </c>
      <c r="N56" s="115">
        <v>321</v>
      </c>
      <c r="O56" s="115">
        <v>44</v>
      </c>
      <c r="P56" s="41">
        <f t="shared" si="0"/>
        <v>13.707165109034266</v>
      </c>
      <c r="Q56" s="76">
        <v>5</v>
      </c>
      <c r="R56" s="115">
        <v>2</v>
      </c>
      <c r="S56" s="115">
        <v>32</v>
      </c>
      <c r="T56" s="115">
        <v>3</v>
      </c>
      <c r="U56" s="41">
        <f t="shared" si="1"/>
        <v>9.375</v>
      </c>
      <c r="V56" s="65">
        <v>12</v>
      </c>
      <c r="W56" s="115">
        <v>0</v>
      </c>
      <c r="X56" s="42">
        <f t="shared" si="2"/>
        <v>0</v>
      </c>
      <c r="Y56" s="115">
        <v>12</v>
      </c>
      <c r="Z56" s="115">
        <v>0</v>
      </c>
      <c r="AA56" s="43">
        <f t="shared" si="3"/>
        <v>0</v>
      </c>
    </row>
    <row r="57" spans="1:27" ht="18" customHeight="1">
      <c r="A57" s="4">
        <v>46</v>
      </c>
      <c r="B57" s="112">
        <v>534</v>
      </c>
      <c r="C57" s="65" t="s">
        <v>60</v>
      </c>
      <c r="D57" s="66" t="s">
        <v>155</v>
      </c>
      <c r="E57" s="113"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0</v>
      </c>
      <c r="K57" s="43" t="s">
        <v>193</v>
      </c>
      <c r="L57" s="76">
        <v>26</v>
      </c>
      <c r="M57" s="115">
        <v>15</v>
      </c>
      <c r="N57" s="115">
        <v>470</v>
      </c>
      <c r="O57" s="115">
        <v>42</v>
      </c>
      <c r="P57" s="41">
        <f t="shared" si="0"/>
        <v>8.936170212765958</v>
      </c>
      <c r="Q57" s="76">
        <v>5</v>
      </c>
      <c r="R57" s="115">
        <v>1</v>
      </c>
      <c r="S57" s="115">
        <v>30</v>
      </c>
      <c r="T57" s="115">
        <v>1</v>
      </c>
      <c r="U57" s="41">
        <f t="shared" si="1"/>
        <v>3.3333333333333335</v>
      </c>
      <c r="V57" s="65">
        <v>21</v>
      </c>
      <c r="W57" s="115">
        <v>0</v>
      </c>
      <c r="X57" s="42">
        <f t="shared" si="2"/>
        <v>0</v>
      </c>
      <c r="Y57" s="115">
        <v>21</v>
      </c>
      <c r="Z57" s="115">
        <v>0</v>
      </c>
      <c r="AA57" s="43">
        <f t="shared" si="3"/>
        <v>0</v>
      </c>
    </row>
    <row r="58" spans="1:27" ht="18" customHeight="1" thickBot="1">
      <c r="A58" s="81">
        <v>46</v>
      </c>
      <c r="B58" s="117">
        <v>535</v>
      </c>
      <c r="C58" s="88" t="s">
        <v>60</v>
      </c>
      <c r="D58" s="118" t="s">
        <v>156</v>
      </c>
      <c r="E58" s="119">
        <v>0</v>
      </c>
      <c r="F58" s="120">
        <v>0</v>
      </c>
      <c r="G58" s="120">
        <v>0</v>
      </c>
      <c r="H58" s="114">
        <v>0</v>
      </c>
      <c r="I58" s="120">
        <v>0</v>
      </c>
      <c r="J58" s="114">
        <v>0</v>
      </c>
      <c r="K58" s="43" t="s">
        <v>193</v>
      </c>
      <c r="L58" s="83">
        <v>6</v>
      </c>
      <c r="M58" s="115">
        <v>5</v>
      </c>
      <c r="N58" s="121">
        <v>55</v>
      </c>
      <c r="O58" s="115">
        <v>18</v>
      </c>
      <c r="P58" s="41">
        <f t="shared" si="0"/>
        <v>32.72727272727273</v>
      </c>
      <c r="Q58" s="83">
        <v>5</v>
      </c>
      <c r="R58" s="115">
        <v>1</v>
      </c>
      <c r="S58" s="121">
        <v>22</v>
      </c>
      <c r="T58" s="115">
        <v>1</v>
      </c>
      <c r="U58" s="41">
        <f t="shared" si="1"/>
        <v>4.545454545454546</v>
      </c>
      <c r="V58" s="88">
        <v>16</v>
      </c>
      <c r="W58" s="115">
        <v>2</v>
      </c>
      <c r="X58" s="42">
        <f t="shared" si="2"/>
        <v>12.5</v>
      </c>
      <c r="Y58" s="115">
        <v>16</v>
      </c>
      <c r="Z58" s="115">
        <v>2</v>
      </c>
      <c r="AA58" s="43">
        <f t="shared" si="3"/>
        <v>12.5</v>
      </c>
    </row>
    <row r="59" spans="1:27" ht="13.5" customHeight="1" thickBot="1">
      <c r="A59" s="44"/>
      <c r="B59" s="45">
        <v>900</v>
      </c>
      <c r="C59" s="46"/>
      <c r="D59" s="47" t="s">
        <v>83</v>
      </c>
      <c r="E59" s="6"/>
      <c r="F59" s="48"/>
      <c r="G59" s="48"/>
      <c r="H59" s="48"/>
      <c r="I59" s="48"/>
      <c r="J59" s="48"/>
      <c r="K59" s="49"/>
      <c r="L59" s="122">
        <f>SUM(L10:L58)</f>
        <v>767</v>
      </c>
      <c r="M59" s="122">
        <f>SUM(M10:M58)</f>
        <v>561</v>
      </c>
      <c r="N59" s="122">
        <f>SUM(N10:N58)</f>
        <v>10713</v>
      </c>
      <c r="O59" s="122">
        <f>SUM(O10:O58)</f>
        <v>2046</v>
      </c>
      <c r="P59" s="50">
        <f t="shared" si="0"/>
        <v>19.098291795015403</v>
      </c>
      <c r="Q59" s="122">
        <f>SUM(Q10:Q58)</f>
        <v>252</v>
      </c>
      <c r="R59" s="122">
        <f>SUM(R10:R58)</f>
        <v>91</v>
      </c>
      <c r="S59" s="122">
        <f>SUM(S10:S58)</f>
        <v>1762</v>
      </c>
      <c r="T59" s="122">
        <f>SUM(T10:T58)</f>
        <v>139</v>
      </c>
      <c r="U59" s="50">
        <f t="shared" si="1"/>
        <v>7.888762769580023</v>
      </c>
      <c r="V59" s="6"/>
      <c r="W59" s="48"/>
      <c r="X59" s="51"/>
      <c r="Y59" s="48"/>
      <c r="Z59" s="48"/>
      <c r="AA59" s="52"/>
    </row>
    <row r="60" spans="1:27" ht="13.5" customHeight="1" thickBot="1">
      <c r="A60" s="22"/>
      <c r="B60" s="53"/>
      <c r="C60" s="88" t="s">
        <v>60</v>
      </c>
      <c r="D60" s="23"/>
      <c r="E60" s="54"/>
      <c r="F60" s="55"/>
      <c r="G60" s="55"/>
      <c r="H60" s="55"/>
      <c r="I60" s="55"/>
      <c r="J60" s="55"/>
      <c r="K60" s="56"/>
      <c r="L60" s="83">
        <v>1</v>
      </c>
      <c r="M60" s="115">
        <v>1</v>
      </c>
      <c r="N60" s="121">
        <v>5</v>
      </c>
      <c r="O60" s="115">
        <v>1</v>
      </c>
      <c r="P60" s="57">
        <f t="shared" si="0"/>
        <v>20</v>
      </c>
      <c r="Q60" s="83">
        <v>1</v>
      </c>
      <c r="R60" s="115">
        <v>0</v>
      </c>
      <c r="S60" s="121">
        <v>3</v>
      </c>
      <c r="T60" s="115">
        <v>0</v>
      </c>
      <c r="U60" s="41">
        <f t="shared" si="1"/>
        <v>0</v>
      </c>
      <c r="V60" s="54"/>
      <c r="W60" s="55"/>
      <c r="X60" s="58"/>
      <c r="Y60" s="55"/>
      <c r="Z60" s="55"/>
      <c r="AA60" s="59"/>
    </row>
    <row r="61" spans="1:27" ht="13.5" customHeight="1" thickBot="1">
      <c r="A61" s="4"/>
      <c r="B61" s="112"/>
      <c r="C61" s="88" t="s">
        <v>60</v>
      </c>
      <c r="D61" s="69"/>
      <c r="E61" s="123"/>
      <c r="F61" s="124"/>
      <c r="G61" s="124"/>
      <c r="H61" s="124"/>
      <c r="I61" s="124"/>
      <c r="J61" s="124"/>
      <c r="K61" s="125"/>
      <c r="L61" s="83">
        <v>1</v>
      </c>
      <c r="M61" s="115">
        <v>1</v>
      </c>
      <c r="N61" s="121">
        <v>5</v>
      </c>
      <c r="O61" s="115">
        <v>1</v>
      </c>
      <c r="P61" s="57">
        <f t="shared" si="0"/>
        <v>20</v>
      </c>
      <c r="Q61" s="83"/>
      <c r="R61" s="115"/>
      <c r="S61" s="121"/>
      <c r="T61" s="115"/>
      <c r="U61" s="41" t="s">
        <v>193</v>
      </c>
      <c r="V61" s="123"/>
      <c r="W61" s="124"/>
      <c r="X61" s="126"/>
      <c r="Y61" s="124"/>
      <c r="Z61" s="124"/>
      <c r="AA61" s="127"/>
    </row>
    <row r="62" spans="1:27" ht="13.5" customHeight="1" thickBot="1">
      <c r="A62" s="128"/>
      <c r="B62" s="129"/>
      <c r="C62" s="88" t="s">
        <v>60</v>
      </c>
      <c r="D62" s="130"/>
      <c r="E62" s="131"/>
      <c r="F62" s="132"/>
      <c r="G62" s="132"/>
      <c r="H62" s="132"/>
      <c r="I62" s="132"/>
      <c r="J62" s="132"/>
      <c r="K62" s="133"/>
      <c r="L62" s="83">
        <v>6</v>
      </c>
      <c r="M62" s="115">
        <v>6</v>
      </c>
      <c r="N62" s="121">
        <v>631</v>
      </c>
      <c r="O62" s="115">
        <v>199</v>
      </c>
      <c r="P62" s="57">
        <f t="shared" si="0"/>
        <v>31.537242472266243</v>
      </c>
      <c r="Q62" s="83"/>
      <c r="R62" s="115"/>
      <c r="S62" s="121"/>
      <c r="T62" s="115"/>
      <c r="U62" s="134" t="s">
        <v>193</v>
      </c>
      <c r="V62" s="131"/>
      <c r="W62" s="132"/>
      <c r="X62" s="135"/>
      <c r="Y62" s="132"/>
      <c r="Z62" s="132"/>
      <c r="AA62" s="136"/>
    </row>
    <row r="63" spans="1:27" ht="13.5" customHeight="1" thickBot="1">
      <c r="A63" s="44"/>
      <c r="B63" s="45">
        <v>999</v>
      </c>
      <c r="C63" s="88" t="s">
        <v>60</v>
      </c>
      <c r="D63" s="47" t="s">
        <v>84</v>
      </c>
      <c r="E63" s="6"/>
      <c r="F63" s="48"/>
      <c r="G63" s="48"/>
      <c r="H63" s="48"/>
      <c r="I63" s="48"/>
      <c r="J63" s="48"/>
      <c r="K63" s="49"/>
      <c r="L63" s="122">
        <f>SUM(L60:L62)</f>
        <v>8</v>
      </c>
      <c r="M63" s="122">
        <f>SUM(M60:M62)</f>
        <v>8</v>
      </c>
      <c r="N63" s="122">
        <f>SUM(N60:N62)</f>
        <v>641</v>
      </c>
      <c r="O63" s="122">
        <f>SUM(O60:O62)</f>
        <v>201</v>
      </c>
      <c r="P63" s="57">
        <f t="shared" si="0"/>
        <v>31.357254290171603</v>
      </c>
      <c r="Q63" s="122">
        <f>SUM(Q60:Q62)</f>
        <v>1</v>
      </c>
      <c r="R63" s="122">
        <f>SUM(R60:R62)</f>
        <v>0</v>
      </c>
      <c r="S63" s="122">
        <f>SUM(S60:S62)</f>
        <v>3</v>
      </c>
      <c r="T63" s="122">
        <f>SUM(T60:T62)</f>
        <v>0</v>
      </c>
      <c r="U63" s="50">
        <f>T63/S63*100</f>
        <v>0</v>
      </c>
      <c r="V63" s="6"/>
      <c r="W63" s="48"/>
      <c r="X63" s="51"/>
      <c r="Y63" s="48"/>
      <c r="Z63" s="48"/>
      <c r="AA63" s="52"/>
    </row>
    <row r="64" spans="1:27" ht="13.5" customHeight="1" thickBot="1">
      <c r="A64" s="44"/>
      <c r="B64" s="60">
        <v>1000</v>
      </c>
      <c r="C64" s="202" t="s">
        <v>85</v>
      </c>
      <c r="D64" s="203"/>
      <c r="E64" s="6"/>
      <c r="F64" s="48"/>
      <c r="G64" s="137">
        <f>SUM(G10:G58)</f>
        <v>518</v>
      </c>
      <c r="H64" s="137">
        <f>SUM(H10:H58)</f>
        <v>392</v>
      </c>
      <c r="I64" s="137">
        <f>SUM(I10:I58)</f>
        <v>6800</v>
      </c>
      <c r="J64" s="137">
        <f>SUM(J10:J58)</f>
        <v>1502</v>
      </c>
      <c r="K64" s="50">
        <f>J64/I64*100</f>
        <v>22.08823529411765</v>
      </c>
      <c r="L64" s="138">
        <f>L59+L63</f>
        <v>775</v>
      </c>
      <c r="M64" s="138">
        <f>M59+M63</f>
        <v>569</v>
      </c>
      <c r="N64" s="138">
        <f>N59+N63</f>
        <v>11354</v>
      </c>
      <c r="O64" s="138">
        <f>O59+O63</f>
        <v>2247</v>
      </c>
      <c r="P64" s="50">
        <f t="shared" si="0"/>
        <v>19.790382244143036</v>
      </c>
      <c r="Q64" s="138">
        <f>Q59+Q63</f>
        <v>253</v>
      </c>
      <c r="R64" s="138">
        <f>R59+R63</f>
        <v>91</v>
      </c>
      <c r="S64" s="138">
        <f>S59+S63</f>
        <v>1765</v>
      </c>
      <c r="T64" s="138">
        <f>T59+T63</f>
        <v>139</v>
      </c>
      <c r="U64" s="50">
        <f>T64/S64*100</f>
        <v>7.875354107648726</v>
      </c>
      <c r="V64" s="139">
        <f>SUM(V10:V58)</f>
        <v>2137</v>
      </c>
      <c r="W64" s="140">
        <f>SUM(W10:W58)</f>
        <v>72</v>
      </c>
      <c r="X64" s="61">
        <f>W64/V64*100</f>
        <v>3.369209171736079</v>
      </c>
      <c r="Y64" s="140">
        <f>SUM(Y10:Y58)</f>
        <v>1743</v>
      </c>
      <c r="Z64" s="140">
        <f>SUM(Z10:Z58)</f>
        <v>42</v>
      </c>
      <c r="AA64" s="62">
        <f>Z64/Y64*100</f>
        <v>2.4096385542168677</v>
      </c>
    </row>
  </sheetData>
  <sheetProtection/>
  <mergeCells count="26">
    <mergeCell ref="P8:P9"/>
    <mergeCell ref="E8:E9"/>
    <mergeCell ref="G8:G9"/>
    <mergeCell ref="F8:F9"/>
    <mergeCell ref="I8:I9"/>
    <mergeCell ref="K8:K9"/>
    <mergeCell ref="L8:L9"/>
    <mergeCell ref="C4:E4"/>
    <mergeCell ref="G4:I4"/>
    <mergeCell ref="B3:N3"/>
    <mergeCell ref="E7:K7"/>
    <mergeCell ref="L7:P7"/>
    <mergeCell ref="A7:A9"/>
    <mergeCell ref="C7:C9"/>
    <mergeCell ref="D7:D9"/>
    <mergeCell ref="B7:B9"/>
    <mergeCell ref="C64:D64"/>
    <mergeCell ref="Q7:U7"/>
    <mergeCell ref="V7:AA7"/>
    <mergeCell ref="Y8:AA8"/>
    <mergeCell ref="U8:U9"/>
    <mergeCell ref="X8:X9"/>
    <mergeCell ref="V8:V9"/>
    <mergeCell ref="Q8:Q9"/>
    <mergeCell ref="S8:S9"/>
    <mergeCell ref="N8:N9"/>
  </mergeCells>
  <conditionalFormatting sqref="J10:J58 H10:H58 O10:O58 M10:M58 T10:T58 R10:R58 W10:W58 Z10:Z58 T60:T62 R60:R62 O60:O62 M60:M62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8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2" right="0.22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2006-12-06T01:26:06Z</cp:lastPrinted>
  <dcterms:created xsi:type="dcterms:W3CDTF">2002-01-07T10:53:07Z</dcterms:created>
  <dcterms:modified xsi:type="dcterms:W3CDTF">2006-12-06T01:26:40Z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