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'4-1'!$A$1:$X$38</definedName>
    <definedName name="_xlnm.Print_Area" localSheetId="1">'4-2'!$A$1:$AA$49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<sst xmlns="http://schemas.openxmlformats.org/spreadsheetml/2006/main" count="371" uniqueCount="207">
  <si>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</si>
  <si>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</si>
  <si>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</si>
  <si>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</si>
  <si>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</si>
  <si>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</si>
  <si>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</si>
  <si>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</si>
  <si>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</si>
  <si>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</si>
  <si>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</si>
  <si>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</si>
  <si>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</si>
  <si>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</si>
  <si>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</si>
  <si>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</si>
  <si>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</si>
  <si>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</si>
  <si>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</si>
  <si>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</si>
  <si>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</si>
  <si>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</si>
  <si>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</si>
  <si>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</si>
  <si>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</si>
  <si>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</si>
  <si>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</si>
  <si>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</si>
  <si>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</si>
  <si>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</si>
  <si>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</si>
  <si>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</si>
  <si>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</si>
  <si>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</si>
  <si>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</si>
  <si>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</si>
  <si>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</si>
  <si>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</si>
  <si>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</si>
  <si>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</si>
  <si>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</si>
  <si>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</si>
  <si>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</si>
  <si>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</si>
  <si>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</si>
  <si>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</si>
  <si>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</si>
  <si>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</si>
  <si>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</si>
  <si>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</si>
  <si>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</si>
  <si>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</si>
  <si>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</si>
  <si>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</si>
  <si>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</si>
  <si>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</si>
  <si>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</si>
  <si>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</si>
  <si>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</si>
  <si>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</si>
  <si>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</si>
  <si>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</si>
  <si>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</si>
  <si>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</si>
  <si>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</si>
  <si>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</si>
  <si>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</si>
  <si>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</si>
  <si>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</si>
  <si>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</si>
  <si>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</si>
  <si>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</si>
  <si>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</si>
  <si>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</si>
  <si>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</si>
  <si>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</si>
  <si>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</si>
  <si>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</si>
  <si>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</si>
  <si>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</si>
  <si>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</si>
  <si>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</si>
  <si>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</si>
  <si>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</si>
  <si>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</si>
  <si>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</si>
  <si>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</si>
  <si>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</si>
  <si>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</si>
  <si>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</si>
  <si>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</si>
  <si>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</si>
  <si>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</si>
  <si>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</si>
  <si>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</si>
  <si>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</si>
  <si>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</si>
  <si>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</si>
  <si>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</si>
  <si>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</si>
  <si>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</si>
  <si>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</si>
  <si>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</si>
  <si>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</si>
  <si>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</si>
  <si>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</si>
  <si>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</si>
  <si>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</si>
  <si>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</si>
  <si>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</si>
  <si>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</si>
  <si>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</si>
  <si>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</si>
  <si>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</si>
  <si>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(注）佐伯町は合併時に条例の制定について検討予定</t>
  </si>
  <si>
    <t xml:space="preserve"> </t>
  </si>
  <si>
    <t>岡山県</t>
  </si>
  <si>
    <t>男女共同参画課</t>
  </si>
  <si>
    <t>岡山市男女共同参画社会の形成の促進に関する条例</t>
  </si>
  <si>
    <t>岡山市男女共同参画社会の形成の促進に関する基本計画</t>
  </si>
  <si>
    <t>H14.4～
H19.3</t>
  </si>
  <si>
    <t>岡山市男女共同参画社会推進センター「さんかく岡山」</t>
  </si>
  <si>
    <t>倉敷市男女共同参画条例</t>
  </si>
  <si>
    <t>くらしき男女共同参画プラン</t>
  </si>
  <si>
    <t>H13.4～H23.3</t>
  </si>
  <si>
    <t>倉敷市男女共同参画推進センター「ウィズアップくらしき」</t>
  </si>
  <si>
    <t>倉敷市男女共同参画都市宣言</t>
  </si>
  <si>
    <t>人権啓発課
（津山市男女共同参画センター「さん・さん」）</t>
  </si>
  <si>
    <t>津山市男女共同参画まちづくり条例</t>
  </si>
  <si>
    <t>つやま男女共同参画さんさんプラン</t>
  </si>
  <si>
    <t>H15.3</t>
  </si>
  <si>
    <t>H15.4～
H20.3</t>
  </si>
  <si>
    <t>津山男女共同参画センター「さん・さん」</t>
  </si>
  <si>
    <t>総務課</t>
  </si>
  <si>
    <t>玉野市男女共同参画推進条例</t>
  </si>
  <si>
    <t>たまの男女共同参画プラン</t>
  </si>
  <si>
    <t>H14.3</t>
  </si>
  <si>
    <t>玉野市男女共同参画推進センター</t>
  </si>
  <si>
    <t>玉野市男女共同参画都市宣言</t>
  </si>
  <si>
    <t>人権政策課
（笠岡市男女共同参画推進センター）</t>
  </si>
  <si>
    <t>笠岡市男女共同参画推進条例</t>
  </si>
  <si>
    <t>第2次かさおかウィズプランⅡ</t>
  </si>
  <si>
    <t>H18.4～H22.3</t>
  </si>
  <si>
    <t>笠岡市男女共同参画推進センター</t>
  </si>
  <si>
    <t>市民活動推進課</t>
  </si>
  <si>
    <t>井原市男女共同参画のまちづくり条例</t>
  </si>
  <si>
    <t>いばら男女共同参画プラン</t>
  </si>
  <si>
    <t>H18.3</t>
  </si>
  <si>
    <t>H18.4～
H22.3</t>
  </si>
  <si>
    <t>企画振興課</t>
  </si>
  <si>
    <t>総社市男女共同参画推進条例</t>
  </si>
  <si>
    <t>総社市男女共同参画都市宣言</t>
  </si>
  <si>
    <t>企画課</t>
  </si>
  <si>
    <t>高梁市男女共同参画推進条例</t>
  </si>
  <si>
    <t>企画課</t>
  </si>
  <si>
    <t>新見市男女共同参画まちづくり条例</t>
  </si>
  <si>
    <t>-</t>
  </si>
  <si>
    <t>新見市男女共同参画基本計画</t>
  </si>
  <si>
    <t>H18.4～
H23.3</t>
  </si>
  <si>
    <t>新見市男女共同参画プラザ</t>
  </si>
  <si>
    <t>人権啓発課</t>
  </si>
  <si>
    <t>備前市男女共同参画まちづくり条例</t>
  </si>
  <si>
    <t>びぜん男女共同参画推進プラン</t>
  </si>
  <si>
    <t>H12.3</t>
  </si>
  <si>
    <t>H12.3～
H22.3</t>
  </si>
  <si>
    <t>備前市男女共同参画交流サロン</t>
  </si>
  <si>
    <t>瀬戸内市</t>
  </si>
  <si>
    <t>人権啓発室</t>
  </si>
  <si>
    <t>瀬戸内市男女共同参画推進条例</t>
  </si>
  <si>
    <t>瀬戸内市男女共同参画基本計画</t>
  </si>
  <si>
    <t>赤磐市</t>
  </si>
  <si>
    <t>真庭市</t>
  </si>
  <si>
    <t>生涯学習課</t>
  </si>
  <si>
    <t>真庭市男女共同参画推進条例</t>
  </si>
  <si>
    <t>真庭市男女共同参画杜市宣言</t>
  </si>
  <si>
    <t>美作市</t>
  </si>
  <si>
    <t>協働推進課</t>
  </si>
  <si>
    <t>美作市男女共同参画まちづくり促進に関する条例</t>
  </si>
  <si>
    <t>浅口市</t>
  </si>
  <si>
    <t>住民生活課</t>
  </si>
  <si>
    <t>町民課</t>
  </si>
  <si>
    <t>男女共同参画社会を目指すせとプラン</t>
  </si>
  <si>
    <t>社会教育課</t>
  </si>
  <si>
    <t>はやしま男女共同参画計画</t>
  </si>
  <si>
    <t>総務企画課</t>
  </si>
  <si>
    <t>住民福祉課</t>
  </si>
  <si>
    <t>新庄村男女共同参画の推進条例</t>
  </si>
  <si>
    <t>教育振興部</t>
  </si>
  <si>
    <t>産業振興課</t>
  </si>
  <si>
    <t>総務企画課</t>
  </si>
  <si>
    <t>美咲町</t>
  </si>
  <si>
    <t>少子化対策・男女共同参画課</t>
  </si>
  <si>
    <t>美咲町男女共同参画まちづくり条例</t>
  </si>
  <si>
    <t>柵原町男女共同参画都市宣言「ウィズシップやなはら」（旧柵原町）</t>
  </si>
  <si>
    <t>吉備中央町</t>
  </si>
  <si>
    <t>その他：平成　年　月　日</t>
  </si>
  <si>
    <t>なし</t>
  </si>
  <si>
    <t>平成22年度までに</t>
  </si>
  <si>
    <t>平成19年度までに</t>
  </si>
  <si>
    <t>できる限り男女の均衡を図る</t>
  </si>
  <si>
    <t>平成21年度までに</t>
  </si>
  <si>
    <t>平成23年度までに</t>
  </si>
  <si>
    <t>平成27年度までに</t>
  </si>
  <si>
    <t>美咲町</t>
  </si>
  <si>
    <t/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</si>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</sst>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4" borderId="16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9" xfId="0" applyFont="1" applyBorder="1" applyAlignment="1">
      <alignment/>
    </xf>
    <xf numFmtId="0" fontId="14" fillId="0" borderId="0" xfId="0" applyFont="1" applyAlignment="1">
      <alignment/>
    </xf>
    <xf numFmtId="179" fontId="2" fillId="3" borderId="40" xfId="0" applyNumberFormat="1" applyFont="1" applyFill="1" applyBorder="1" applyAlignment="1">
      <alignment/>
    </xf>
    <xf numFmtId="179" fontId="2" fillId="3" borderId="41" xfId="0" applyNumberFormat="1" applyFont="1" applyFill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9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185" fontId="2" fillId="2" borderId="1" xfId="0" applyNumberFormat="1" applyFont="1" applyFill="1" applyBorder="1" applyAlignment="1">
      <alignment wrapText="1"/>
    </xf>
    <xf numFmtId="57" fontId="2" fillId="2" borderId="1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185" fontId="2" fillId="2" borderId="1" xfId="0" applyNumberFormat="1" applyFont="1" applyFill="1" applyBorder="1" applyAlignment="1">
      <alignment horizontal="right" wrapText="1"/>
    </xf>
    <xf numFmtId="185" fontId="2" fillId="2" borderId="15" xfId="0" applyNumberFormat="1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57" fontId="2" fillId="2" borderId="5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85" fontId="2" fillId="2" borderId="15" xfId="0" applyNumberFormat="1" applyFont="1" applyFill="1" applyBorder="1" applyAlignment="1">
      <alignment/>
    </xf>
    <xf numFmtId="0" fontId="2" fillId="2" borderId="5" xfId="0" applyFont="1" applyFill="1" applyBorder="1" applyAlignment="1">
      <alignment wrapText="1" shrinkToFit="1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" borderId="33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185" fontId="0" fillId="2" borderId="8" xfId="0" applyNumberFormat="1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31" xfId="0" applyFont="1" applyBorder="1" applyAlignment="1">
      <alignment/>
    </xf>
    <xf numFmtId="58" fontId="11" fillId="0" borderId="45" xfId="0" applyNumberFormat="1" applyFont="1" applyBorder="1" applyAlignment="1">
      <alignment vertical="center"/>
    </xf>
    <xf numFmtId="58" fontId="11" fillId="0" borderId="46" xfId="0" applyNumberFormat="1" applyFont="1" applyBorder="1" applyAlignment="1">
      <alignment vertical="center"/>
    </xf>
    <xf numFmtId="58" fontId="11" fillId="0" borderId="47" xfId="0" applyNumberFormat="1" applyFont="1" applyBorder="1" applyAlignment="1">
      <alignment vertical="center"/>
    </xf>
    <xf numFmtId="0" fontId="2" fillId="2" borderId="5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42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2" borderId="5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9" fillId="2" borderId="52" xfId="0" applyFont="1" applyFill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58" fontId="11" fillId="0" borderId="45" xfId="0" applyNumberFormat="1" applyFont="1" applyBorder="1" applyAlignment="1">
      <alignment horizontal="center" vertical="center"/>
    </xf>
    <xf numFmtId="58" fontId="11" fillId="0" borderId="46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2" fillId="2" borderId="48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2" fillId="2" borderId="56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63" xfId="0" applyBorder="1" applyAlignment="1">
      <alignment/>
    </xf>
    <xf numFmtId="0" fontId="2" fillId="2" borderId="64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65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4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SheetLayoutView="100" workbookViewId="0" topLeftCell="N4">
      <selection activeCell="O4" sqref="O4:R4"/>
    </sheetView>
  </sheetViews>
  <sheetFormatPr defaultColWidth="9.00390625" defaultRowHeight="13.5"/>
  <cols>
    <col min="1" max="1" width="3.75390625" style="2" customWidth="1"/>
    <col min="2" max="2" width="6.875" style="2" customWidth="1"/>
    <col min="3" max="3" width="7.50390625" style="2" customWidth="1"/>
    <col min="4" max="4" width="9.0039062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3.25390625" style="2" customWidth="1"/>
    <col min="15" max="15" width="24.62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8.00390625" style="2" customWidth="1"/>
    <col min="21" max="21" width="8.50390625" style="2" customWidth="1"/>
    <col min="22" max="22" width="18.1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5" t="s">
        <v>60</v>
      </c>
      <c r="U2" s="85"/>
    </row>
    <row r="3" ht="12.75" thickBot="1"/>
    <row r="4" spans="1:24" s="1" customFormat="1" ht="31.5" customHeight="1">
      <c r="A4" s="158" t="s">
        <v>6</v>
      </c>
      <c r="B4" s="164" t="s">
        <v>57</v>
      </c>
      <c r="C4" s="160" t="s">
        <v>0</v>
      </c>
      <c r="D4" s="162" t="s">
        <v>58</v>
      </c>
      <c r="E4" s="145" t="s">
        <v>11</v>
      </c>
      <c r="F4" s="39"/>
      <c r="G4" s="168" t="s">
        <v>39</v>
      </c>
      <c r="H4" s="139" t="s">
        <v>7</v>
      </c>
      <c r="I4" s="153" t="s">
        <v>10</v>
      </c>
      <c r="J4" s="155" t="s">
        <v>82</v>
      </c>
      <c r="K4" s="156"/>
      <c r="L4" s="156"/>
      <c r="M4" s="156"/>
      <c r="N4" s="157"/>
      <c r="O4" s="155" t="s">
        <v>206</v>
      </c>
      <c r="P4" s="156"/>
      <c r="Q4" s="156"/>
      <c r="R4" s="157"/>
      <c r="S4" s="151" t="s">
        <v>205</v>
      </c>
      <c r="T4" s="148" t="s">
        <v>78</v>
      </c>
      <c r="U4" s="155" t="s">
        <v>22</v>
      </c>
      <c r="V4" s="142"/>
      <c r="W4" s="142"/>
      <c r="X4" s="17"/>
    </row>
    <row r="5" spans="1:24" s="1" customFormat="1" ht="15" customHeight="1">
      <c r="A5" s="159"/>
      <c r="B5" s="165"/>
      <c r="C5" s="161"/>
      <c r="D5" s="163"/>
      <c r="E5" s="146"/>
      <c r="F5" s="40"/>
      <c r="G5" s="169"/>
      <c r="H5" s="137"/>
      <c r="I5" s="154"/>
      <c r="J5" s="140" t="s">
        <v>30</v>
      </c>
      <c r="K5" s="141"/>
      <c r="L5" s="141"/>
      <c r="M5" s="161"/>
      <c r="N5" s="21" t="s">
        <v>31</v>
      </c>
      <c r="O5" s="140" t="s">
        <v>32</v>
      </c>
      <c r="P5" s="141"/>
      <c r="Q5" s="161"/>
      <c r="R5" s="21" t="s">
        <v>31</v>
      </c>
      <c r="S5" s="152"/>
      <c r="T5" s="149"/>
      <c r="U5" s="137" t="s">
        <v>26</v>
      </c>
      <c r="V5" s="138" t="s">
        <v>27</v>
      </c>
      <c r="W5" s="138" t="s">
        <v>28</v>
      </c>
      <c r="X5" s="171" t="s">
        <v>29</v>
      </c>
    </row>
    <row r="6" spans="1:24" s="1" customFormat="1" ht="38.25" customHeight="1">
      <c r="A6" s="159"/>
      <c r="B6" s="166"/>
      <c r="C6" s="161"/>
      <c r="D6" s="163"/>
      <c r="E6" s="147"/>
      <c r="F6" s="41" t="s">
        <v>38</v>
      </c>
      <c r="G6" s="170"/>
      <c r="H6" s="137"/>
      <c r="I6" s="154"/>
      <c r="J6" s="18" t="s">
        <v>19</v>
      </c>
      <c r="K6" s="8" t="s">
        <v>16</v>
      </c>
      <c r="L6" s="8" t="s">
        <v>17</v>
      </c>
      <c r="M6" s="8" t="s">
        <v>18</v>
      </c>
      <c r="N6" s="20" t="s">
        <v>40</v>
      </c>
      <c r="O6" s="19" t="s">
        <v>42</v>
      </c>
      <c r="P6" s="8" t="s">
        <v>25</v>
      </c>
      <c r="Q6" s="8" t="s">
        <v>21</v>
      </c>
      <c r="R6" s="20" t="s">
        <v>41</v>
      </c>
      <c r="S6" s="152"/>
      <c r="T6" s="150"/>
      <c r="U6" s="159"/>
      <c r="V6" s="138"/>
      <c r="W6" s="138"/>
      <c r="X6" s="171"/>
    </row>
    <row r="7" spans="1:24" ht="24.75" customHeight="1">
      <c r="A7" s="98">
        <v>33</v>
      </c>
      <c r="B7" s="99">
        <v>201</v>
      </c>
      <c r="C7" s="96" t="s">
        <v>116</v>
      </c>
      <c r="D7" s="94" t="s">
        <v>92</v>
      </c>
      <c r="E7" s="96" t="s">
        <v>117</v>
      </c>
      <c r="F7" s="97">
        <v>1</v>
      </c>
      <c r="G7" s="94">
        <v>1</v>
      </c>
      <c r="H7" s="96">
        <v>1</v>
      </c>
      <c r="I7" s="94">
        <v>1</v>
      </c>
      <c r="J7" s="96" t="s">
        <v>118</v>
      </c>
      <c r="K7" s="100">
        <v>37067</v>
      </c>
      <c r="L7" s="101">
        <v>37069</v>
      </c>
      <c r="M7" s="101">
        <v>37165</v>
      </c>
      <c r="N7" s="102"/>
      <c r="O7" s="95" t="s">
        <v>119</v>
      </c>
      <c r="P7" s="103">
        <v>37337</v>
      </c>
      <c r="Q7" s="104" t="s">
        <v>120</v>
      </c>
      <c r="R7" s="94"/>
      <c r="S7" s="105" t="s">
        <v>121</v>
      </c>
      <c r="T7" s="106">
        <v>1</v>
      </c>
      <c r="U7" s="107"/>
      <c r="V7" s="4"/>
      <c r="W7" s="108"/>
      <c r="X7" s="109"/>
    </row>
    <row r="8" spans="1:24" ht="24.75" customHeight="1">
      <c r="A8" s="98">
        <v>33</v>
      </c>
      <c r="B8" s="99">
        <v>202</v>
      </c>
      <c r="C8" s="96" t="s">
        <v>116</v>
      </c>
      <c r="D8" s="94" t="s">
        <v>93</v>
      </c>
      <c r="E8" s="96" t="s">
        <v>117</v>
      </c>
      <c r="F8" s="97">
        <v>1</v>
      </c>
      <c r="G8" s="94">
        <v>1</v>
      </c>
      <c r="H8" s="96">
        <v>1</v>
      </c>
      <c r="I8" s="94">
        <v>1</v>
      </c>
      <c r="J8" s="96" t="s">
        <v>122</v>
      </c>
      <c r="K8" s="100">
        <v>36875</v>
      </c>
      <c r="L8" s="101">
        <v>36882</v>
      </c>
      <c r="M8" s="101">
        <v>36982</v>
      </c>
      <c r="N8" s="102"/>
      <c r="O8" s="95" t="s">
        <v>123</v>
      </c>
      <c r="P8" s="103">
        <v>36921</v>
      </c>
      <c r="Q8" s="110" t="s">
        <v>124</v>
      </c>
      <c r="R8" s="94"/>
      <c r="S8" s="105" t="s">
        <v>125</v>
      </c>
      <c r="T8" s="106">
        <v>0</v>
      </c>
      <c r="U8" s="107">
        <v>36820</v>
      </c>
      <c r="V8" s="4" t="s">
        <v>126</v>
      </c>
      <c r="W8" s="108">
        <v>1</v>
      </c>
      <c r="X8" s="109">
        <v>1</v>
      </c>
    </row>
    <row r="9" spans="1:24" ht="24.75" customHeight="1">
      <c r="A9" s="98">
        <v>33</v>
      </c>
      <c r="B9" s="99">
        <v>203</v>
      </c>
      <c r="C9" s="96" t="s">
        <v>116</v>
      </c>
      <c r="D9" s="94" t="s">
        <v>94</v>
      </c>
      <c r="E9" s="96" t="s">
        <v>127</v>
      </c>
      <c r="F9" s="97">
        <v>1</v>
      </c>
      <c r="G9" s="94">
        <v>1</v>
      </c>
      <c r="H9" s="96">
        <v>1</v>
      </c>
      <c r="I9" s="94">
        <v>1</v>
      </c>
      <c r="J9" s="96" t="s">
        <v>128</v>
      </c>
      <c r="K9" s="100">
        <v>37337</v>
      </c>
      <c r="L9" s="101">
        <v>37337</v>
      </c>
      <c r="M9" s="101">
        <v>37530</v>
      </c>
      <c r="N9" s="102"/>
      <c r="O9" s="95" t="s">
        <v>129</v>
      </c>
      <c r="P9" s="103" t="s">
        <v>130</v>
      </c>
      <c r="Q9" s="110" t="s">
        <v>131</v>
      </c>
      <c r="R9" s="94"/>
      <c r="S9" s="105" t="s">
        <v>132</v>
      </c>
      <c r="T9" s="106">
        <v>0</v>
      </c>
      <c r="U9" s="107"/>
      <c r="V9" s="4"/>
      <c r="W9" s="108"/>
      <c r="X9" s="109"/>
    </row>
    <row r="10" spans="1:24" ht="24.75" customHeight="1">
      <c r="A10" s="98">
        <v>33</v>
      </c>
      <c r="B10" s="99">
        <v>204</v>
      </c>
      <c r="C10" s="96" t="s">
        <v>116</v>
      </c>
      <c r="D10" s="94" t="s">
        <v>95</v>
      </c>
      <c r="E10" s="96" t="s">
        <v>133</v>
      </c>
      <c r="F10" s="97">
        <v>1</v>
      </c>
      <c r="G10" s="94">
        <v>2</v>
      </c>
      <c r="H10" s="96">
        <v>1</v>
      </c>
      <c r="I10" s="94">
        <v>1</v>
      </c>
      <c r="J10" s="96" t="s">
        <v>134</v>
      </c>
      <c r="K10" s="100">
        <v>37341</v>
      </c>
      <c r="L10" s="101">
        <v>37344</v>
      </c>
      <c r="M10" s="101">
        <v>37347</v>
      </c>
      <c r="N10" s="102"/>
      <c r="O10" s="95" t="s">
        <v>135</v>
      </c>
      <c r="P10" s="103" t="s">
        <v>136</v>
      </c>
      <c r="Q10" s="110" t="s">
        <v>120</v>
      </c>
      <c r="R10" s="94"/>
      <c r="S10" s="105" t="s">
        <v>137</v>
      </c>
      <c r="T10" s="106">
        <v>1</v>
      </c>
      <c r="U10" s="107">
        <v>37519</v>
      </c>
      <c r="V10" s="4" t="s">
        <v>138</v>
      </c>
      <c r="W10" s="108">
        <v>2</v>
      </c>
      <c r="X10" s="109">
        <v>0</v>
      </c>
    </row>
    <row r="11" spans="1:24" ht="39.75" customHeight="1">
      <c r="A11" s="98">
        <v>33</v>
      </c>
      <c r="B11" s="99">
        <v>205</v>
      </c>
      <c r="C11" s="96" t="s">
        <v>116</v>
      </c>
      <c r="D11" s="94" t="s">
        <v>96</v>
      </c>
      <c r="E11" s="96" t="s">
        <v>139</v>
      </c>
      <c r="F11" s="97">
        <v>1</v>
      </c>
      <c r="G11" s="94">
        <v>1</v>
      </c>
      <c r="H11" s="96">
        <v>1</v>
      </c>
      <c r="I11" s="94">
        <v>1</v>
      </c>
      <c r="J11" s="96" t="s">
        <v>140</v>
      </c>
      <c r="K11" s="100">
        <v>37802</v>
      </c>
      <c r="L11" s="101">
        <v>37803</v>
      </c>
      <c r="M11" s="101">
        <v>37803</v>
      </c>
      <c r="N11" s="102"/>
      <c r="O11" s="95" t="s">
        <v>141</v>
      </c>
      <c r="P11" s="103">
        <v>38807</v>
      </c>
      <c r="Q11" s="110" t="s">
        <v>142</v>
      </c>
      <c r="R11" s="94"/>
      <c r="S11" s="105" t="s">
        <v>143</v>
      </c>
      <c r="T11" s="106">
        <v>1</v>
      </c>
      <c r="U11" s="107"/>
      <c r="V11" s="4"/>
      <c r="W11" s="108"/>
      <c r="X11" s="109"/>
    </row>
    <row r="12" spans="1:24" ht="24.75" customHeight="1">
      <c r="A12" s="98">
        <v>33</v>
      </c>
      <c r="B12" s="99">
        <v>207</v>
      </c>
      <c r="C12" s="96" t="s">
        <v>116</v>
      </c>
      <c r="D12" s="94" t="s">
        <v>97</v>
      </c>
      <c r="E12" s="96" t="s">
        <v>144</v>
      </c>
      <c r="F12" s="97">
        <v>1</v>
      </c>
      <c r="G12" s="94">
        <v>2</v>
      </c>
      <c r="H12" s="96">
        <v>1</v>
      </c>
      <c r="I12" s="94">
        <v>1</v>
      </c>
      <c r="J12" s="96" t="s">
        <v>145</v>
      </c>
      <c r="K12" s="100">
        <v>37698</v>
      </c>
      <c r="L12" s="101">
        <v>37698</v>
      </c>
      <c r="M12" s="101">
        <v>37895</v>
      </c>
      <c r="N12" s="102"/>
      <c r="O12" s="95" t="s">
        <v>146</v>
      </c>
      <c r="P12" s="103" t="s">
        <v>147</v>
      </c>
      <c r="Q12" s="110" t="s">
        <v>148</v>
      </c>
      <c r="R12" s="94"/>
      <c r="S12" s="105"/>
      <c r="T12" s="106">
        <v>1</v>
      </c>
      <c r="U12" s="107"/>
      <c r="V12" s="4"/>
      <c r="W12" s="108"/>
      <c r="X12" s="109"/>
    </row>
    <row r="13" spans="1:24" ht="24.75" customHeight="1">
      <c r="A13" s="98">
        <v>33</v>
      </c>
      <c r="B13" s="99">
        <v>208</v>
      </c>
      <c r="C13" s="96" t="s">
        <v>116</v>
      </c>
      <c r="D13" s="94" t="s">
        <v>98</v>
      </c>
      <c r="E13" s="96" t="s">
        <v>149</v>
      </c>
      <c r="F13" s="97">
        <v>1</v>
      </c>
      <c r="G13" s="94">
        <v>2</v>
      </c>
      <c r="H13" s="96">
        <v>1</v>
      </c>
      <c r="I13" s="94">
        <v>1</v>
      </c>
      <c r="J13" s="96" t="s">
        <v>150</v>
      </c>
      <c r="K13" s="100">
        <v>38433</v>
      </c>
      <c r="L13" s="101">
        <v>38433</v>
      </c>
      <c r="M13" s="101">
        <v>38433</v>
      </c>
      <c r="N13" s="102"/>
      <c r="O13" s="95"/>
      <c r="P13" s="103"/>
      <c r="Q13" s="110"/>
      <c r="R13" s="94">
        <v>1</v>
      </c>
      <c r="S13" s="105"/>
      <c r="T13" s="106">
        <v>1</v>
      </c>
      <c r="U13" s="107">
        <v>38800</v>
      </c>
      <c r="V13" s="4" t="s">
        <v>151</v>
      </c>
      <c r="W13" s="108">
        <v>2</v>
      </c>
      <c r="X13" s="109">
        <v>0</v>
      </c>
    </row>
    <row r="14" spans="1:24" ht="24.75" customHeight="1">
      <c r="A14" s="98">
        <v>33</v>
      </c>
      <c r="B14" s="99">
        <v>209</v>
      </c>
      <c r="C14" s="96" t="s">
        <v>116</v>
      </c>
      <c r="D14" s="94" t="s">
        <v>99</v>
      </c>
      <c r="E14" s="96" t="s">
        <v>152</v>
      </c>
      <c r="F14" s="97">
        <v>1</v>
      </c>
      <c r="G14" s="94">
        <v>2</v>
      </c>
      <c r="H14" s="96">
        <v>1</v>
      </c>
      <c r="I14" s="94">
        <v>1</v>
      </c>
      <c r="J14" s="96" t="s">
        <v>153</v>
      </c>
      <c r="K14" s="100">
        <v>38435</v>
      </c>
      <c r="L14" s="101">
        <v>38439</v>
      </c>
      <c r="M14" s="101">
        <v>38443</v>
      </c>
      <c r="N14" s="102"/>
      <c r="O14" s="95"/>
      <c r="P14" s="103"/>
      <c r="Q14" s="110"/>
      <c r="R14" s="94">
        <v>1</v>
      </c>
      <c r="S14" s="105"/>
      <c r="T14" s="106">
        <v>1</v>
      </c>
      <c r="U14" s="107"/>
      <c r="V14" s="4"/>
      <c r="W14" s="108"/>
      <c r="X14" s="109"/>
    </row>
    <row r="15" spans="1:24" ht="24.75" customHeight="1">
      <c r="A15" s="98">
        <v>33</v>
      </c>
      <c r="B15" s="99">
        <v>210</v>
      </c>
      <c r="C15" s="96" t="s">
        <v>116</v>
      </c>
      <c r="D15" s="94" t="s">
        <v>100</v>
      </c>
      <c r="E15" s="96" t="s">
        <v>154</v>
      </c>
      <c r="F15" s="97">
        <v>1</v>
      </c>
      <c r="G15" s="94">
        <v>2</v>
      </c>
      <c r="H15" s="96">
        <v>1</v>
      </c>
      <c r="I15" s="94">
        <v>1</v>
      </c>
      <c r="J15" s="96" t="s">
        <v>155</v>
      </c>
      <c r="K15" s="100" t="s">
        <v>156</v>
      </c>
      <c r="L15" s="101">
        <v>38442</v>
      </c>
      <c r="M15" s="101">
        <v>38442</v>
      </c>
      <c r="N15" s="102"/>
      <c r="O15" s="95" t="s">
        <v>157</v>
      </c>
      <c r="P15" s="103" t="s">
        <v>147</v>
      </c>
      <c r="Q15" s="110" t="s">
        <v>158</v>
      </c>
      <c r="R15" s="94"/>
      <c r="S15" s="105" t="s">
        <v>159</v>
      </c>
      <c r="T15" s="106">
        <v>1</v>
      </c>
      <c r="U15" s="107"/>
      <c r="V15" s="4"/>
      <c r="W15" s="108"/>
      <c r="X15" s="109"/>
    </row>
    <row r="16" spans="1:24" ht="24.75" customHeight="1">
      <c r="A16" s="98">
        <v>33</v>
      </c>
      <c r="B16" s="99">
        <v>211</v>
      </c>
      <c r="C16" s="96" t="s">
        <v>116</v>
      </c>
      <c r="D16" s="94" t="s">
        <v>101</v>
      </c>
      <c r="E16" s="96" t="s">
        <v>160</v>
      </c>
      <c r="F16" s="97">
        <v>1</v>
      </c>
      <c r="G16" s="94">
        <v>2</v>
      </c>
      <c r="H16" s="96">
        <v>1</v>
      </c>
      <c r="I16" s="94">
        <v>1</v>
      </c>
      <c r="J16" s="96" t="s">
        <v>161</v>
      </c>
      <c r="K16" s="100">
        <v>38433</v>
      </c>
      <c r="L16" s="101">
        <v>38433</v>
      </c>
      <c r="M16" s="101">
        <v>38433</v>
      </c>
      <c r="N16" s="102"/>
      <c r="O16" s="95" t="s">
        <v>162</v>
      </c>
      <c r="P16" s="103" t="s">
        <v>163</v>
      </c>
      <c r="Q16" s="110" t="s">
        <v>164</v>
      </c>
      <c r="R16" s="94"/>
      <c r="S16" s="105" t="s">
        <v>165</v>
      </c>
      <c r="T16" s="106">
        <v>1</v>
      </c>
      <c r="U16" s="107"/>
      <c r="V16" s="4"/>
      <c r="W16" s="108"/>
      <c r="X16" s="109"/>
    </row>
    <row r="17" spans="1:24" ht="24.75" customHeight="1">
      <c r="A17" s="98">
        <v>33</v>
      </c>
      <c r="B17" s="99">
        <v>212</v>
      </c>
      <c r="C17" s="96" t="s">
        <v>116</v>
      </c>
      <c r="D17" s="94" t="s">
        <v>166</v>
      </c>
      <c r="E17" s="96" t="s">
        <v>167</v>
      </c>
      <c r="F17" s="97">
        <v>1</v>
      </c>
      <c r="G17" s="94">
        <v>2</v>
      </c>
      <c r="H17" s="96">
        <v>0</v>
      </c>
      <c r="I17" s="94">
        <v>1</v>
      </c>
      <c r="J17" s="96" t="s">
        <v>168</v>
      </c>
      <c r="K17" s="100">
        <v>38531</v>
      </c>
      <c r="L17" s="101">
        <v>38534</v>
      </c>
      <c r="M17" s="101">
        <v>38534</v>
      </c>
      <c r="N17" s="102"/>
      <c r="O17" s="95" t="s">
        <v>169</v>
      </c>
      <c r="P17" s="103" t="s">
        <v>147</v>
      </c>
      <c r="Q17" s="110" t="s">
        <v>142</v>
      </c>
      <c r="R17" s="94"/>
      <c r="S17" s="105"/>
      <c r="T17" s="106">
        <v>0</v>
      </c>
      <c r="U17" s="107"/>
      <c r="V17" s="4"/>
      <c r="W17" s="108"/>
      <c r="X17" s="109"/>
    </row>
    <row r="18" spans="1:24" ht="24.75" customHeight="1">
      <c r="A18" s="98">
        <v>33</v>
      </c>
      <c r="B18" s="99">
        <v>213</v>
      </c>
      <c r="C18" s="96" t="s">
        <v>116</v>
      </c>
      <c r="D18" s="94" t="s">
        <v>170</v>
      </c>
      <c r="E18" s="96" t="s">
        <v>152</v>
      </c>
      <c r="F18" s="97">
        <v>1</v>
      </c>
      <c r="G18" s="94">
        <v>2</v>
      </c>
      <c r="H18" s="96">
        <v>1</v>
      </c>
      <c r="I18" s="94">
        <v>0</v>
      </c>
      <c r="J18" s="96"/>
      <c r="K18" s="100"/>
      <c r="L18" s="101"/>
      <c r="M18" s="101"/>
      <c r="N18" s="102">
        <v>5</v>
      </c>
      <c r="O18" s="95"/>
      <c r="P18" s="103"/>
      <c r="Q18" s="110"/>
      <c r="R18" s="94">
        <v>1</v>
      </c>
      <c r="S18" s="105"/>
      <c r="T18" s="106">
        <v>0</v>
      </c>
      <c r="U18" s="107"/>
      <c r="V18" s="4"/>
      <c r="W18" s="108"/>
      <c r="X18" s="109"/>
    </row>
    <row r="19" spans="1:24" ht="24.75" customHeight="1">
      <c r="A19" s="98">
        <v>33</v>
      </c>
      <c r="B19" s="99">
        <v>214</v>
      </c>
      <c r="C19" s="96" t="s">
        <v>116</v>
      </c>
      <c r="D19" s="94" t="s">
        <v>171</v>
      </c>
      <c r="E19" s="96" t="s">
        <v>172</v>
      </c>
      <c r="F19" s="97">
        <v>1</v>
      </c>
      <c r="G19" s="94">
        <v>2</v>
      </c>
      <c r="H19" s="96">
        <v>0</v>
      </c>
      <c r="I19" s="94">
        <v>1</v>
      </c>
      <c r="J19" s="96" t="s">
        <v>173</v>
      </c>
      <c r="K19" s="100">
        <v>38712</v>
      </c>
      <c r="L19" s="101">
        <v>38712</v>
      </c>
      <c r="M19" s="101">
        <v>38712</v>
      </c>
      <c r="N19" s="102"/>
      <c r="O19" s="95"/>
      <c r="P19" s="103"/>
      <c r="Q19" s="110"/>
      <c r="R19" s="94">
        <v>1</v>
      </c>
      <c r="S19" s="105"/>
      <c r="T19" s="106">
        <v>1</v>
      </c>
      <c r="U19" s="107">
        <v>38712</v>
      </c>
      <c r="V19" s="4" t="s">
        <v>174</v>
      </c>
      <c r="W19" s="108">
        <v>2</v>
      </c>
      <c r="X19" s="109">
        <v>0</v>
      </c>
    </row>
    <row r="20" spans="1:24" ht="24.75" customHeight="1">
      <c r="A20" s="98">
        <v>33</v>
      </c>
      <c r="B20" s="99">
        <v>215</v>
      </c>
      <c r="C20" s="96" t="s">
        <v>116</v>
      </c>
      <c r="D20" s="94" t="s">
        <v>175</v>
      </c>
      <c r="E20" s="96" t="s">
        <v>176</v>
      </c>
      <c r="F20" s="97">
        <v>1</v>
      </c>
      <c r="G20" s="94">
        <v>2</v>
      </c>
      <c r="H20" s="96">
        <v>1</v>
      </c>
      <c r="I20" s="94">
        <v>0</v>
      </c>
      <c r="J20" s="96" t="s">
        <v>177</v>
      </c>
      <c r="K20" s="100">
        <v>38442</v>
      </c>
      <c r="L20" s="101">
        <v>38442</v>
      </c>
      <c r="M20" s="101">
        <v>38442</v>
      </c>
      <c r="N20" s="102"/>
      <c r="O20" s="95"/>
      <c r="P20" s="103"/>
      <c r="Q20" s="110"/>
      <c r="R20" s="94">
        <v>1</v>
      </c>
      <c r="S20" s="105"/>
      <c r="T20" s="106">
        <v>1</v>
      </c>
      <c r="U20" s="107"/>
      <c r="V20" s="4"/>
      <c r="W20" s="108"/>
      <c r="X20" s="109"/>
    </row>
    <row r="21" spans="1:24" ht="24.75" customHeight="1">
      <c r="A21" s="98">
        <v>33</v>
      </c>
      <c r="B21" s="99">
        <v>216</v>
      </c>
      <c r="C21" s="96" t="s">
        <v>116</v>
      </c>
      <c r="D21" s="94" t="s">
        <v>178</v>
      </c>
      <c r="E21" s="96" t="s">
        <v>149</v>
      </c>
      <c r="F21" s="97">
        <v>1</v>
      </c>
      <c r="G21" s="94">
        <v>2</v>
      </c>
      <c r="H21" s="96">
        <v>0</v>
      </c>
      <c r="I21" s="94">
        <v>0</v>
      </c>
      <c r="J21" s="96"/>
      <c r="K21" s="100"/>
      <c r="L21" s="101"/>
      <c r="M21" s="101"/>
      <c r="N21" s="102">
        <v>5</v>
      </c>
      <c r="O21" s="95"/>
      <c r="P21" s="103"/>
      <c r="Q21" s="110"/>
      <c r="R21" s="94">
        <v>1</v>
      </c>
      <c r="S21" s="105"/>
      <c r="T21" s="106">
        <v>0</v>
      </c>
      <c r="U21" s="107"/>
      <c r="V21" s="4"/>
      <c r="W21" s="108"/>
      <c r="X21" s="109"/>
    </row>
    <row r="22" spans="1:24" ht="24.75" customHeight="1">
      <c r="A22" s="98">
        <v>33</v>
      </c>
      <c r="B22" s="99">
        <v>303</v>
      </c>
      <c r="C22" s="96" t="s">
        <v>116</v>
      </c>
      <c r="D22" s="94" t="s">
        <v>102</v>
      </c>
      <c r="E22" s="96" t="s">
        <v>179</v>
      </c>
      <c r="F22" s="97">
        <v>1</v>
      </c>
      <c r="G22" s="94">
        <v>2</v>
      </c>
      <c r="H22" s="96">
        <v>0</v>
      </c>
      <c r="I22" s="94">
        <v>0</v>
      </c>
      <c r="J22" s="96"/>
      <c r="K22" s="100"/>
      <c r="L22" s="101"/>
      <c r="M22" s="101"/>
      <c r="N22" s="102">
        <v>0</v>
      </c>
      <c r="O22" s="95"/>
      <c r="P22" s="103"/>
      <c r="Q22" s="110"/>
      <c r="R22" s="94">
        <v>0</v>
      </c>
      <c r="S22" s="105"/>
      <c r="T22" s="106">
        <v>0</v>
      </c>
      <c r="U22" s="107"/>
      <c r="V22" s="4"/>
      <c r="W22" s="108"/>
      <c r="X22" s="109"/>
    </row>
    <row r="23" spans="1:24" ht="24.75" customHeight="1">
      <c r="A23" s="98">
        <v>33</v>
      </c>
      <c r="B23" s="99">
        <v>321</v>
      </c>
      <c r="C23" s="96" t="s">
        <v>116</v>
      </c>
      <c r="D23" s="94" t="s">
        <v>103</v>
      </c>
      <c r="E23" s="96" t="s">
        <v>180</v>
      </c>
      <c r="F23" s="97">
        <v>1</v>
      </c>
      <c r="G23" s="94">
        <v>2</v>
      </c>
      <c r="H23" s="96">
        <v>1</v>
      </c>
      <c r="I23" s="94">
        <v>0</v>
      </c>
      <c r="J23" s="96"/>
      <c r="K23" s="100"/>
      <c r="L23" s="101"/>
      <c r="M23" s="101"/>
      <c r="N23" s="102">
        <v>0</v>
      </c>
      <c r="O23" s="95" t="s">
        <v>181</v>
      </c>
      <c r="P23" s="103" t="s">
        <v>147</v>
      </c>
      <c r="Q23" s="110" t="s">
        <v>158</v>
      </c>
      <c r="R23" s="94"/>
      <c r="S23" s="105"/>
      <c r="T23" s="106">
        <v>1</v>
      </c>
      <c r="U23" s="107"/>
      <c r="V23" s="4"/>
      <c r="W23" s="108"/>
      <c r="X23" s="109"/>
    </row>
    <row r="24" spans="1:24" ht="24.75" customHeight="1">
      <c r="A24" s="98">
        <v>33</v>
      </c>
      <c r="B24" s="99">
        <v>346</v>
      </c>
      <c r="C24" s="96" t="s">
        <v>116</v>
      </c>
      <c r="D24" s="94" t="s">
        <v>104</v>
      </c>
      <c r="E24" s="96" t="s">
        <v>182</v>
      </c>
      <c r="F24" s="97">
        <v>2</v>
      </c>
      <c r="G24" s="94">
        <v>2</v>
      </c>
      <c r="H24" s="96">
        <v>0</v>
      </c>
      <c r="I24" s="94">
        <v>0</v>
      </c>
      <c r="J24" s="96"/>
      <c r="K24" s="100"/>
      <c r="L24" s="101"/>
      <c r="M24" s="101"/>
      <c r="N24" s="102">
        <v>0</v>
      </c>
      <c r="O24" s="95"/>
      <c r="P24" s="103"/>
      <c r="Q24" s="110"/>
      <c r="R24" s="94">
        <v>0</v>
      </c>
      <c r="S24" s="105"/>
      <c r="T24" s="106">
        <v>0</v>
      </c>
      <c r="U24" s="107"/>
      <c r="V24" s="4"/>
      <c r="W24" s="108"/>
      <c r="X24" s="109"/>
    </row>
    <row r="25" spans="1:24" ht="24.75" customHeight="1">
      <c r="A25" s="98">
        <v>33</v>
      </c>
      <c r="B25" s="99">
        <v>423</v>
      </c>
      <c r="C25" s="96" t="s">
        <v>116</v>
      </c>
      <c r="D25" s="94" t="s">
        <v>105</v>
      </c>
      <c r="E25" s="96" t="s">
        <v>152</v>
      </c>
      <c r="F25" s="97">
        <v>1</v>
      </c>
      <c r="G25" s="94">
        <v>2</v>
      </c>
      <c r="H25" s="96">
        <v>0</v>
      </c>
      <c r="I25" s="94">
        <v>0</v>
      </c>
      <c r="J25" s="96"/>
      <c r="K25" s="100"/>
      <c r="L25" s="101"/>
      <c r="M25" s="101"/>
      <c r="N25" s="102">
        <v>0</v>
      </c>
      <c r="O25" s="95" t="s">
        <v>183</v>
      </c>
      <c r="P25" s="103">
        <v>37346</v>
      </c>
      <c r="Q25" s="110" t="s">
        <v>120</v>
      </c>
      <c r="R25" s="94"/>
      <c r="S25" s="105"/>
      <c r="T25" s="106">
        <v>0</v>
      </c>
      <c r="U25" s="107"/>
      <c r="V25" s="4"/>
      <c r="W25" s="108"/>
      <c r="X25" s="109"/>
    </row>
    <row r="26" spans="1:24" ht="24.75" customHeight="1">
      <c r="A26" s="98">
        <v>33</v>
      </c>
      <c r="B26" s="99">
        <v>445</v>
      </c>
      <c r="C26" s="96" t="s">
        <v>116</v>
      </c>
      <c r="D26" s="94" t="s">
        <v>106</v>
      </c>
      <c r="E26" s="96" t="s">
        <v>133</v>
      </c>
      <c r="F26" s="97">
        <v>1</v>
      </c>
      <c r="G26" s="94">
        <v>2</v>
      </c>
      <c r="H26" s="96">
        <v>0</v>
      </c>
      <c r="I26" s="94">
        <v>0</v>
      </c>
      <c r="J26" s="96"/>
      <c r="K26" s="100"/>
      <c r="L26" s="101"/>
      <c r="M26" s="101"/>
      <c r="N26" s="102">
        <v>0</v>
      </c>
      <c r="O26" s="95"/>
      <c r="P26" s="103"/>
      <c r="Q26" s="110"/>
      <c r="R26" s="94">
        <v>0</v>
      </c>
      <c r="S26" s="105"/>
      <c r="T26" s="106">
        <v>0</v>
      </c>
      <c r="U26" s="107"/>
      <c r="V26" s="4"/>
      <c r="W26" s="108"/>
      <c r="X26" s="109"/>
    </row>
    <row r="27" spans="1:24" ht="24.75" customHeight="1">
      <c r="A27" s="98">
        <v>33</v>
      </c>
      <c r="B27" s="99">
        <v>461</v>
      </c>
      <c r="C27" s="96" t="s">
        <v>116</v>
      </c>
      <c r="D27" s="94" t="s">
        <v>107</v>
      </c>
      <c r="E27" s="96" t="s">
        <v>184</v>
      </c>
      <c r="F27" s="97">
        <v>1</v>
      </c>
      <c r="G27" s="94">
        <v>2</v>
      </c>
      <c r="H27" s="96">
        <v>0</v>
      </c>
      <c r="I27" s="94">
        <v>0</v>
      </c>
      <c r="J27" s="96"/>
      <c r="K27" s="100"/>
      <c r="L27" s="101"/>
      <c r="M27" s="101"/>
      <c r="N27" s="102">
        <v>6</v>
      </c>
      <c r="O27" s="95"/>
      <c r="P27" s="103"/>
      <c r="Q27" s="110"/>
      <c r="R27" s="94">
        <v>1</v>
      </c>
      <c r="S27" s="105"/>
      <c r="T27" s="106">
        <v>0</v>
      </c>
      <c r="U27" s="107"/>
      <c r="V27" s="4"/>
      <c r="W27" s="108"/>
      <c r="X27" s="109"/>
    </row>
    <row r="28" spans="1:24" ht="24.75" customHeight="1">
      <c r="A28" s="98">
        <v>33</v>
      </c>
      <c r="B28" s="99">
        <v>586</v>
      </c>
      <c r="C28" s="96" t="s">
        <v>116</v>
      </c>
      <c r="D28" s="94" t="s">
        <v>108</v>
      </c>
      <c r="E28" s="96" t="s">
        <v>185</v>
      </c>
      <c r="F28" s="97">
        <v>1</v>
      </c>
      <c r="G28" s="94">
        <v>2</v>
      </c>
      <c r="H28" s="96">
        <v>0</v>
      </c>
      <c r="I28" s="94">
        <v>0</v>
      </c>
      <c r="J28" s="111" t="s">
        <v>186</v>
      </c>
      <c r="K28" s="100">
        <v>37525</v>
      </c>
      <c r="L28" s="100">
        <v>37525</v>
      </c>
      <c r="M28" s="101">
        <v>37712</v>
      </c>
      <c r="N28" s="102"/>
      <c r="O28" s="95"/>
      <c r="P28" s="103"/>
      <c r="Q28" s="110"/>
      <c r="R28" s="94">
        <v>0</v>
      </c>
      <c r="S28" s="105"/>
      <c r="T28" s="106">
        <v>1</v>
      </c>
      <c r="U28" s="107"/>
      <c r="V28" s="4"/>
      <c r="W28" s="108"/>
      <c r="X28" s="109"/>
    </row>
    <row r="29" spans="1:24" ht="24.75" customHeight="1">
      <c r="A29" s="98">
        <v>33</v>
      </c>
      <c r="B29" s="99">
        <v>606</v>
      </c>
      <c r="C29" s="96" t="s">
        <v>116</v>
      </c>
      <c r="D29" s="94" t="s">
        <v>109</v>
      </c>
      <c r="E29" s="96" t="s">
        <v>133</v>
      </c>
      <c r="F29" s="97">
        <v>1</v>
      </c>
      <c r="G29" s="94">
        <v>2</v>
      </c>
      <c r="H29" s="96">
        <v>0</v>
      </c>
      <c r="I29" s="94">
        <v>0</v>
      </c>
      <c r="J29" s="96"/>
      <c r="K29" s="100"/>
      <c r="L29" s="101"/>
      <c r="M29" s="101"/>
      <c r="N29" s="102">
        <v>0</v>
      </c>
      <c r="O29" s="95"/>
      <c r="P29" s="103"/>
      <c r="Q29" s="110"/>
      <c r="R29" s="94">
        <v>0</v>
      </c>
      <c r="S29" s="105"/>
      <c r="T29" s="106">
        <v>0</v>
      </c>
      <c r="U29" s="107"/>
      <c r="V29" s="4"/>
      <c r="W29" s="108"/>
      <c r="X29" s="109"/>
    </row>
    <row r="30" spans="1:24" ht="24.75" customHeight="1">
      <c r="A30" s="98">
        <v>33</v>
      </c>
      <c r="B30" s="99">
        <v>622</v>
      </c>
      <c r="C30" s="96" t="s">
        <v>116</v>
      </c>
      <c r="D30" s="94" t="s">
        <v>110</v>
      </c>
      <c r="E30" s="96" t="s">
        <v>187</v>
      </c>
      <c r="F30" s="97">
        <v>2</v>
      </c>
      <c r="G30" s="94">
        <v>2</v>
      </c>
      <c r="H30" s="96">
        <v>0</v>
      </c>
      <c r="I30" s="94">
        <v>0</v>
      </c>
      <c r="J30" s="96"/>
      <c r="K30" s="100"/>
      <c r="L30" s="101"/>
      <c r="M30" s="101"/>
      <c r="N30" s="102">
        <v>0</v>
      </c>
      <c r="O30" s="95"/>
      <c r="P30" s="103"/>
      <c r="Q30" s="110"/>
      <c r="R30" s="94">
        <v>0</v>
      </c>
      <c r="S30" s="105"/>
      <c r="T30" s="106">
        <v>0</v>
      </c>
      <c r="U30" s="107"/>
      <c r="V30" s="4"/>
      <c r="W30" s="108"/>
      <c r="X30" s="109"/>
    </row>
    <row r="31" spans="1:24" ht="24.75" customHeight="1">
      <c r="A31" s="98">
        <v>33</v>
      </c>
      <c r="B31" s="99">
        <v>623</v>
      </c>
      <c r="C31" s="96" t="s">
        <v>116</v>
      </c>
      <c r="D31" s="94" t="s">
        <v>111</v>
      </c>
      <c r="E31" s="96" t="s">
        <v>188</v>
      </c>
      <c r="F31" s="97">
        <v>1</v>
      </c>
      <c r="G31" s="94">
        <v>2</v>
      </c>
      <c r="H31" s="96">
        <v>0</v>
      </c>
      <c r="I31" s="94">
        <v>0</v>
      </c>
      <c r="J31" s="96"/>
      <c r="K31" s="100"/>
      <c r="L31" s="101"/>
      <c r="M31" s="101"/>
      <c r="N31" s="102">
        <v>0</v>
      </c>
      <c r="O31" s="95"/>
      <c r="P31" s="103"/>
      <c r="Q31" s="110"/>
      <c r="R31" s="94">
        <v>0</v>
      </c>
      <c r="S31" s="105"/>
      <c r="T31" s="106">
        <v>0</v>
      </c>
      <c r="U31" s="107"/>
      <c r="V31" s="4"/>
      <c r="W31" s="108"/>
      <c r="X31" s="109"/>
    </row>
    <row r="32" spans="1:24" ht="24.75" customHeight="1">
      <c r="A32" s="98">
        <v>33</v>
      </c>
      <c r="B32" s="99">
        <v>643</v>
      </c>
      <c r="C32" s="96" t="s">
        <v>116</v>
      </c>
      <c r="D32" s="94" t="s">
        <v>112</v>
      </c>
      <c r="E32" s="96" t="s">
        <v>189</v>
      </c>
      <c r="F32" s="97">
        <v>1</v>
      </c>
      <c r="G32" s="94">
        <v>2</v>
      </c>
      <c r="H32" s="96">
        <v>0</v>
      </c>
      <c r="I32" s="94">
        <v>0</v>
      </c>
      <c r="J32" s="96"/>
      <c r="K32" s="100"/>
      <c r="L32" s="101"/>
      <c r="M32" s="101"/>
      <c r="N32" s="102">
        <v>5</v>
      </c>
      <c r="O32" s="95"/>
      <c r="P32" s="103"/>
      <c r="Q32" s="110"/>
      <c r="R32" s="94">
        <v>0</v>
      </c>
      <c r="S32" s="105"/>
      <c r="T32" s="106">
        <v>0</v>
      </c>
      <c r="U32" s="107"/>
      <c r="V32" s="4"/>
      <c r="W32" s="108"/>
      <c r="X32" s="109"/>
    </row>
    <row r="33" spans="1:24" ht="24.75" customHeight="1">
      <c r="A33" s="98">
        <v>33</v>
      </c>
      <c r="B33" s="99">
        <v>663</v>
      </c>
      <c r="C33" s="96" t="s">
        <v>116</v>
      </c>
      <c r="D33" s="94" t="s">
        <v>113</v>
      </c>
      <c r="E33" s="96" t="s">
        <v>133</v>
      </c>
      <c r="F33" s="97">
        <v>1</v>
      </c>
      <c r="G33" s="94">
        <v>2</v>
      </c>
      <c r="H33" s="96">
        <v>0</v>
      </c>
      <c r="I33" s="94">
        <v>0</v>
      </c>
      <c r="J33" s="96"/>
      <c r="K33" s="100"/>
      <c r="L33" s="101"/>
      <c r="M33" s="101"/>
      <c r="N33" s="102">
        <v>0</v>
      </c>
      <c r="O33" s="95"/>
      <c r="P33" s="103"/>
      <c r="Q33" s="110"/>
      <c r="R33" s="94">
        <v>0</v>
      </c>
      <c r="S33" s="105"/>
      <c r="T33" s="106">
        <v>0</v>
      </c>
      <c r="U33" s="107"/>
      <c r="V33" s="4"/>
      <c r="W33" s="108"/>
      <c r="X33" s="109"/>
    </row>
    <row r="34" spans="1:24" ht="24.75" customHeight="1">
      <c r="A34" s="98">
        <v>33</v>
      </c>
      <c r="B34" s="99">
        <v>666</v>
      </c>
      <c r="C34" s="96" t="s">
        <v>116</v>
      </c>
      <c r="D34" s="94" t="s">
        <v>190</v>
      </c>
      <c r="E34" s="96" t="s">
        <v>191</v>
      </c>
      <c r="F34" s="97">
        <v>1</v>
      </c>
      <c r="G34" s="94">
        <v>1</v>
      </c>
      <c r="H34" s="96">
        <v>1</v>
      </c>
      <c r="I34" s="94">
        <v>0</v>
      </c>
      <c r="J34" s="96" t="s">
        <v>192</v>
      </c>
      <c r="K34" s="100">
        <v>38433</v>
      </c>
      <c r="L34" s="101">
        <v>38433</v>
      </c>
      <c r="M34" s="101">
        <v>38433</v>
      </c>
      <c r="N34" s="102"/>
      <c r="O34" s="95"/>
      <c r="P34" s="103"/>
      <c r="Q34" s="110"/>
      <c r="R34" s="94">
        <v>1</v>
      </c>
      <c r="S34" s="105"/>
      <c r="T34" s="106">
        <v>0</v>
      </c>
      <c r="U34" s="107">
        <v>37542</v>
      </c>
      <c r="V34" s="4" t="s">
        <v>193</v>
      </c>
      <c r="W34" s="108">
        <v>1</v>
      </c>
      <c r="X34" s="109">
        <v>1</v>
      </c>
    </row>
    <row r="35" spans="1:24" ht="24.75" customHeight="1" thickBot="1">
      <c r="A35" s="98">
        <v>33</v>
      </c>
      <c r="B35" s="99">
        <v>681</v>
      </c>
      <c r="C35" s="96" t="s">
        <v>116</v>
      </c>
      <c r="D35" s="94" t="s">
        <v>194</v>
      </c>
      <c r="E35" s="96" t="s">
        <v>149</v>
      </c>
      <c r="F35" s="97">
        <v>1</v>
      </c>
      <c r="G35" s="94">
        <v>2</v>
      </c>
      <c r="H35" s="96">
        <v>1</v>
      </c>
      <c r="I35" s="94">
        <v>1</v>
      </c>
      <c r="J35" s="96"/>
      <c r="K35" s="100"/>
      <c r="L35" s="101"/>
      <c r="M35" s="101"/>
      <c r="N35" s="102">
        <v>4</v>
      </c>
      <c r="O35" s="95"/>
      <c r="P35" s="103"/>
      <c r="Q35" s="104"/>
      <c r="R35" s="94">
        <v>1</v>
      </c>
      <c r="S35" s="105"/>
      <c r="T35" s="106">
        <v>0</v>
      </c>
      <c r="U35" s="107"/>
      <c r="V35" s="4"/>
      <c r="W35" s="108"/>
      <c r="X35" s="109"/>
    </row>
    <row r="36" spans="1:24" ht="24.75" customHeight="1" thickBot="1">
      <c r="A36" s="112"/>
      <c r="B36" s="113">
        <v>1000</v>
      </c>
      <c r="C36" s="143" t="s">
        <v>24</v>
      </c>
      <c r="D36" s="144"/>
      <c r="E36" s="13"/>
      <c r="F36" s="114"/>
      <c r="G36" s="115"/>
      <c r="H36" s="116">
        <f>SUM(H7:H35)</f>
        <v>15</v>
      </c>
      <c r="I36" s="117">
        <f>SUM(I7:I35)</f>
        <v>13</v>
      </c>
      <c r="J36" s="116">
        <f>COUNTA(J7:J35)</f>
        <v>15</v>
      </c>
      <c r="K36" s="118"/>
      <c r="L36" s="118"/>
      <c r="M36" s="118"/>
      <c r="N36" s="119"/>
      <c r="O36" s="116">
        <f>COUNTA(O7:O35)</f>
        <v>11</v>
      </c>
      <c r="P36" s="120"/>
      <c r="Q36" s="120"/>
      <c r="R36" s="119"/>
      <c r="S36" s="116">
        <f>COUNTA(S7:S35)</f>
        <v>7</v>
      </c>
      <c r="T36" s="121">
        <f>SUM(T7:T35)</f>
        <v>12</v>
      </c>
      <c r="U36" s="122"/>
      <c r="V36" s="116">
        <f>COUNTA(V7:V35)</f>
        <v>5</v>
      </c>
      <c r="W36" s="123"/>
      <c r="X36" s="117">
        <f>SUM(X7:X35)</f>
        <v>2</v>
      </c>
    </row>
    <row r="37" spans="1:24" ht="13.5">
      <c r="A37" s="88"/>
      <c r="B37" s="88"/>
      <c r="C37" s="89"/>
      <c r="D37" s="89"/>
      <c r="E37" s="92"/>
      <c r="F37" s="92"/>
      <c r="G37" s="92"/>
      <c r="H37" s="90"/>
      <c r="I37" s="90"/>
      <c r="J37" s="90"/>
      <c r="K37" s="90"/>
      <c r="L37" s="90"/>
      <c r="M37" s="90"/>
      <c r="N37" s="90"/>
      <c r="O37" s="90"/>
      <c r="P37" s="91"/>
      <c r="Q37" s="90"/>
      <c r="R37" s="90"/>
      <c r="S37" s="90"/>
      <c r="T37" s="90"/>
      <c r="U37" s="90"/>
      <c r="V37" s="90"/>
      <c r="W37" s="90"/>
      <c r="X37" s="90"/>
    </row>
    <row r="38" spans="1:24" ht="15" customHeight="1">
      <c r="A38" s="88"/>
      <c r="B38" s="88"/>
      <c r="C38" s="89"/>
      <c r="D38" s="89"/>
      <c r="E38" s="92"/>
      <c r="F38" s="92"/>
      <c r="G38" s="92"/>
      <c r="H38" s="90"/>
      <c r="I38" s="90"/>
      <c r="J38" s="167" t="s">
        <v>114</v>
      </c>
      <c r="K38" s="167"/>
      <c r="L38" s="167"/>
      <c r="M38" s="167"/>
      <c r="N38" s="167"/>
      <c r="O38" s="90"/>
      <c r="P38" s="91"/>
      <c r="Q38" s="90"/>
      <c r="R38" s="90"/>
      <c r="S38" s="90"/>
      <c r="T38" s="90"/>
      <c r="U38" s="90"/>
      <c r="V38" s="90"/>
      <c r="W38" s="90"/>
      <c r="X38" s="90"/>
    </row>
    <row r="39" spans="5:7" ht="12">
      <c r="E39" s="74"/>
      <c r="F39" s="74"/>
      <c r="G39" s="74"/>
    </row>
    <row r="40" spans="1:10" ht="13.5">
      <c r="A40" s="46" t="s">
        <v>77</v>
      </c>
      <c r="B40" s="47"/>
      <c r="C40" s="48"/>
      <c r="D40" s="49"/>
      <c r="E40" s="50"/>
      <c r="F40" s="50"/>
      <c r="G40" s="50"/>
      <c r="H40" s="50"/>
      <c r="I40" s="50"/>
      <c r="J40" s="50"/>
    </row>
    <row r="41" spans="1:8" ht="13.5">
      <c r="A41" s="44" t="s">
        <v>86</v>
      </c>
      <c r="E41" s="52"/>
      <c r="F41" s="52" t="s">
        <v>85</v>
      </c>
      <c r="H41" s="52"/>
    </row>
    <row r="43" spans="1:3" ht="12">
      <c r="A43" s="51" t="s">
        <v>46</v>
      </c>
      <c r="C43" s="7"/>
    </row>
    <row r="44" spans="1:22" ht="12">
      <c r="A44" s="51" t="s">
        <v>47</v>
      </c>
      <c r="D44" s="51" t="s">
        <v>39</v>
      </c>
      <c r="J44" s="51" t="s">
        <v>48</v>
      </c>
      <c r="K44" s="51" t="s">
        <v>49</v>
      </c>
      <c r="L44" s="51" t="s">
        <v>62</v>
      </c>
      <c r="P44" s="51" t="s">
        <v>20</v>
      </c>
      <c r="S44" s="75" t="s">
        <v>79</v>
      </c>
      <c r="V44" s="51" t="s">
        <v>66</v>
      </c>
    </row>
    <row r="45" spans="1:22" ht="12">
      <c r="A45" s="2" t="s">
        <v>50</v>
      </c>
      <c r="D45" s="44" t="s">
        <v>51</v>
      </c>
      <c r="J45" s="2" t="s">
        <v>52</v>
      </c>
      <c r="K45" s="2" t="s">
        <v>52</v>
      </c>
      <c r="L45" s="51" t="s">
        <v>63</v>
      </c>
      <c r="P45" s="51" t="s">
        <v>41</v>
      </c>
      <c r="S45" s="75" t="s">
        <v>80</v>
      </c>
      <c r="V45" s="51" t="s">
        <v>67</v>
      </c>
    </row>
    <row r="46" spans="1:22" ht="12">
      <c r="A46" s="2" t="s">
        <v>53</v>
      </c>
      <c r="D46" s="44" t="s">
        <v>84</v>
      </c>
      <c r="J46" s="2" t="s">
        <v>54</v>
      </c>
      <c r="K46" s="2" t="s">
        <v>54</v>
      </c>
      <c r="L46" s="2" t="s">
        <v>89</v>
      </c>
      <c r="P46" s="2" t="s">
        <v>55</v>
      </c>
      <c r="T46" s="2" t="s">
        <v>75</v>
      </c>
      <c r="V46" s="2" t="s">
        <v>68</v>
      </c>
    </row>
    <row r="47" spans="12:22" ht="12">
      <c r="L47" s="2" t="s">
        <v>90</v>
      </c>
      <c r="P47" s="2" t="s">
        <v>61</v>
      </c>
      <c r="T47" s="2" t="s">
        <v>76</v>
      </c>
      <c r="V47" s="2" t="s">
        <v>69</v>
      </c>
    </row>
    <row r="48" spans="12:22" ht="12">
      <c r="L48" s="2" t="s">
        <v>91</v>
      </c>
      <c r="V48" s="2" t="s">
        <v>70</v>
      </c>
    </row>
    <row r="49" spans="12:22" ht="12">
      <c r="L49" s="2" t="s">
        <v>87</v>
      </c>
      <c r="V49" s="2" t="s">
        <v>71</v>
      </c>
    </row>
    <row r="50" ht="12">
      <c r="L50" s="2" t="s">
        <v>88</v>
      </c>
    </row>
    <row r="51" spans="12:22" ht="12">
      <c r="L51" s="2" t="s">
        <v>64</v>
      </c>
      <c r="V51" s="51" t="s">
        <v>72</v>
      </c>
    </row>
    <row r="52" spans="12:22" ht="12">
      <c r="L52" s="2" t="s">
        <v>65</v>
      </c>
      <c r="V52" s="2" t="s">
        <v>73</v>
      </c>
    </row>
    <row r="53" ht="12">
      <c r="V53" s="2" t="s">
        <v>74</v>
      </c>
    </row>
  </sheetData>
  <mergeCells count="21">
    <mergeCell ref="J38:N38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A4:A6"/>
    <mergeCell ref="C4:C6"/>
    <mergeCell ref="D4:D6"/>
    <mergeCell ref="B4:B6"/>
    <mergeCell ref="C36:D36"/>
    <mergeCell ref="E4:E6"/>
    <mergeCell ref="T4:T6"/>
    <mergeCell ref="S4:S6"/>
    <mergeCell ref="I4:I6"/>
    <mergeCell ref="J4:N4"/>
    <mergeCell ref="O4:R4"/>
  </mergeCells>
  <hyperlinks>
    <hyperlink ref="F41" r:id="rId1" display="http://www.stat.go.jp/index/seido/9-5.htm"/>
  </hyperlinks>
  <printOptions/>
  <pageMargins left="0.2" right="0.15748031496062992" top="0.5905511811023623" bottom="0.5905511811023623" header="0.5118110236220472" footer="0.5118110236220472"/>
  <pageSetup horizontalDpi="600" verticalDpi="600" orientation="landscape" paperSize="9" scale="60" r:id="rId2"/>
  <rowBreaks count="1" manualBreakCount="1">
    <brk id="3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SheetLayoutView="100" workbookViewId="0" topLeftCell="A6">
      <selection activeCell="F18" sqref="F18"/>
    </sheetView>
  </sheetViews>
  <sheetFormatPr defaultColWidth="9.00390625" defaultRowHeight="13.5"/>
  <cols>
    <col min="1" max="1" width="5.00390625" style="2" customWidth="1"/>
    <col min="2" max="2" width="6.875" style="2" customWidth="1"/>
    <col min="3" max="3" width="7.50390625" style="2" customWidth="1"/>
    <col min="4" max="4" width="10.625" style="2" customWidth="1"/>
    <col min="5" max="5" width="5.50390625" style="2" customWidth="1"/>
    <col min="6" max="6" width="16.7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5" t="s">
        <v>56</v>
      </c>
      <c r="B2" s="3"/>
    </row>
    <row r="3" spans="1:27" ht="25.5" customHeight="1" thickBot="1">
      <c r="A3" s="45"/>
      <c r="B3" s="180" t="s">
        <v>83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  <c r="V3" s="2"/>
      <c r="AA3" s="2"/>
    </row>
    <row r="4" spans="1:27" ht="19.5" customHeight="1" thickBot="1">
      <c r="A4" s="45"/>
      <c r="B4" s="84">
        <v>1</v>
      </c>
      <c r="C4" s="178">
        <v>38808</v>
      </c>
      <c r="D4" s="179"/>
      <c r="E4" s="179"/>
      <c r="F4" s="84">
        <v>2</v>
      </c>
      <c r="G4" s="178">
        <v>38838</v>
      </c>
      <c r="H4" s="179"/>
      <c r="I4" s="179"/>
      <c r="J4" s="84">
        <v>3</v>
      </c>
      <c r="K4" s="124" t="s">
        <v>195</v>
      </c>
      <c r="L4" s="125"/>
      <c r="M4" s="125"/>
      <c r="N4" s="126"/>
      <c r="AA4" s="2"/>
    </row>
    <row r="5" spans="1:27" ht="18" customHeight="1" thickBot="1">
      <c r="A5"/>
      <c r="B5" s="76"/>
      <c r="C5" s="76"/>
      <c r="D5" s="76"/>
      <c r="E5" s="76"/>
      <c r="F5" s="76"/>
      <c r="G5" s="76"/>
      <c r="H5" s="76"/>
      <c r="I5" s="77"/>
      <c r="J5" s="78"/>
      <c r="K5" s="78"/>
      <c r="L5" s="76"/>
      <c r="M5" s="76"/>
      <c r="N5" s="76"/>
      <c r="O5" s="76"/>
      <c r="P5" s="76"/>
      <c r="Q5" s="76"/>
      <c r="R5" s="76"/>
      <c r="S5" s="77"/>
      <c r="T5" s="78"/>
      <c r="U5" s="78"/>
      <c r="V5" s="76"/>
      <c r="W5" s="76"/>
      <c r="X5" s="78"/>
      <c r="Y5" s="78"/>
      <c r="Z5" s="78"/>
      <c r="AA5"/>
    </row>
    <row r="6" spans="1:27" ht="13.5" customHeight="1" thickBot="1">
      <c r="A6"/>
      <c r="B6" s="76"/>
      <c r="C6" s="76"/>
      <c r="D6" s="76"/>
      <c r="E6" s="80" t="s">
        <v>81</v>
      </c>
      <c r="F6" s="81"/>
      <c r="G6" s="82">
        <v>1</v>
      </c>
      <c r="H6" s="79"/>
      <c r="I6" s="79"/>
      <c r="J6" s="79"/>
      <c r="K6" s="79"/>
      <c r="L6" s="80" t="s">
        <v>81</v>
      </c>
      <c r="M6" s="81"/>
      <c r="N6" s="82">
        <v>1</v>
      </c>
      <c r="O6" s="76"/>
      <c r="P6" s="76"/>
      <c r="Q6" s="80" t="s">
        <v>81</v>
      </c>
      <c r="R6" s="81"/>
      <c r="S6" s="82">
        <v>1</v>
      </c>
      <c r="T6" s="83"/>
      <c r="U6" s="78"/>
      <c r="V6" s="80" t="s">
        <v>81</v>
      </c>
      <c r="W6" s="81"/>
      <c r="X6" s="81"/>
      <c r="Y6" s="82">
        <v>1</v>
      </c>
      <c r="Z6" s="78"/>
      <c r="AA6"/>
    </row>
    <row r="7" spans="1:27" ht="26.25" customHeight="1">
      <c r="A7" s="158" t="s">
        <v>6</v>
      </c>
      <c r="B7" s="188" t="s">
        <v>57</v>
      </c>
      <c r="C7" s="139" t="s">
        <v>0</v>
      </c>
      <c r="D7" s="153" t="s">
        <v>58</v>
      </c>
      <c r="E7" s="183" t="s">
        <v>59</v>
      </c>
      <c r="F7" s="184"/>
      <c r="G7" s="184"/>
      <c r="H7" s="184"/>
      <c r="I7" s="184"/>
      <c r="J7" s="184"/>
      <c r="K7" s="185"/>
      <c r="L7" s="186" t="s">
        <v>14</v>
      </c>
      <c r="M7" s="184"/>
      <c r="N7" s="184"/>
      <c r="O7" s="184"/>
      <c r="P7" s="187"/>
      <c r="Q7" s="183" t="s">
        <v>4</v>
      </c>
      <c r="R7" s="184"/>
      <c r="S7" s="184"/>
      <c r="T7" s="184"/>
      <c r="U7" s="185"/>
      <c r="V7" s="193" t="s">
        <v>12</v>
      </c>
      <c r="W7" s="194"/>
      <c r="X7" s="194"/>
      <c r="Y7" s="195"/>
      <c r="Z7" s="195"/>
      <c r="AA7" s="196"/>
    </row>
    <row r="8" spans="1:27" ht="15.75" customHeight="1">
      <c r="A8" s="159"/>
      <c r="B8" s="189"/>
      <c r="C8" s="137"/>
      <c r="D8" s="154"/>
      <c r="E8" s="173" t="s">
        <v>8</v>
      </c>
      <c r="F8" s="174" t="s">
        <v>13</v>
      </c>
      <c r="G8" s="172" t="s">
        <v>3</v>
      </c>
      <c r="H8" s="23"/>
      <c r="I8" s="172" t="s">
        <v>2</v>
      </c>
      <c r="J8" s="23"/>
      <c r="K8" s="176" t="s">
        <v>9</v>
      </c>
      <c r="L8" s="177" t="s">
        <v>1</v>
      </c>
      <c r="M8" s="23"/>
      <c r="N8" s="172" t="s">
        <v>2</v>
      </c>
      <c r="O8" s="23"/>
      <c r="P8" s="172" t="s">
        <v>9</v>
      </c>
      <c r="Q8" s="204" t="s">
        <v>5</v>
      </c>
      <c r="R8" s="23"/>
      <c r="S8" s="172" t="s">
        <v>2</v>
      </c>
      <c r="T8" s="23"/>
      <c r="U8" s="176" t="s">
        <v>9</v>
      </c>
      <c r="V8" s="202" t="s">
        <v>33</v>
      </c>
      <c r="W8" s="23"/>
      <c r="X8" s="200" t="s">
        <v>9</v>
      </c>
      <c r="Y8" s="197" t="s">
        <v>35</v>
      </c>
      <c r="Z8" s="198"/>
      <c r="AA8" s="199"/>
    </row>
    <row r="9" spans="1:27" ht="46.5" customHeight="1">
      <c r="A9" s="159"/>
      <c r="B9" s="190"/>
      <c r="C9" s="137"/>
      <c r="D9" s="154"/>
      <c r="E9" s="173"/>
      <c r="F9" s="175"/>
      <c r="G9" s="172"/>
      <c r="H9" s="42" t="s">
        <v>43</v>
      </c>
      <c r="I9" s="172"/>
      <c r="J9" s="43" t="s">
        <v>15</v>
      </c>
      <c r="K9" s="176"/>
      <c r="L9" s="177"/>
      <c r="M9" s="42" t="s">
        <v>43</v>
      </c>
      <c r="N9" s="172"/>
      <c r="O9" s="43" t="s">
        <v>15</v>
      </c>
      <c r="P9" s="172"/>
      <c r="Q9" s="173"/>
      <c r="R9" s="42" t="s">
        <v>43</v>
      </c>
      <c r="S9" s="205"/>
      <c r="T9" s="43" t="s">
        <v>15</v>
      </c>
      <c r="U9" s="176"/>
      <c r="V9" s="203"/>
      <c r="W9" s="22" t="s">
        <v>34</v>
      </c>
      <c r="X9" s="201"/>
      <c r="Y9" s="4" t="s">
        <v>33</v>
      </c>
      <c r="Z9" s="4" t="s">
        <v>34</v>
      </c>
      <c r="AA9" s="73" t="s">
        <v>9</v>
      </c>
    </row>
    <row r="10" spans="1:27" ht="15" customHeight="1">
      <c r="A10" s="12">
        <v>33</v>
      </c>
      <c r="B10" s="9">
        <v>201</v>
      </c>
      <c r="C10" s="10" t="s">
        <v>116</v>
      </c>
      <c r="D10" s="15" t="s">
        <v>92</v>
      </c>
      <c r="E10" s="127">
        <v>40</v>
      </c>
      <c r="F10" s="5" t="s">
        <v>196</v>
      </c>
      <c r="G10" s="5">
        <v>64</v>
      </c>
      <c r="H10" s="5">
        <v>53</v>
      </c>
      <c r="I10" s="5">
        <v>1088</v>
      </c>
      <c r="J10" s="5">
        <v>375</v>
      </c>
      <c r="K10" s="53">
        <v>34.5</v>
      </c>
      <c r="L10" s="10">
        <v>57</v>
      </c>
      <c r="M10" s="5">
        <v>53</v>
      </c>
      <c r="N10" s="5">
        <v>1088</v>
      </c>
      <c r="O10" s="5">
        <v>375</v>
      </c>
      <c r="P10" s="53">
        <v>34.5</v>
      </c>
      <c r="Q10" s="10">
        <v>6</v>
      </c>
      <c r="R10" s="5">
        <v>4</v>
      </c>
      <c r="S10" s="5">
        <v>76</v>
      </c>
      <c r="T10" s="5">
        <v>8</v>
      </c>
      <c r="U10" s="53">
        <v>10.5</v>
      </c>
      <c r="V10" s="10">
        <v>437</v>
      </c>
      <c r="W10" s="5">
        <v>32</v>
      </c>
      <c r="X10" s="68">
        <v>7.3</v>
      </c>
      <c r="Y10" s="5">
        <v>319</v>
      </c>
      <c r="Z10" s="5">
        <v>23</v>
      </c>
      <c r="AA10" s="63">
        <v>7.2</v>
      </c>
    </row>
    <row r="11" spans="1:27" ht="15" customHeight="1">
      <c r="A11" s="12">
        <v>33</v>
      </c>
      <c r="B11" s="9">
        <v>202</v>
      </c>
      <c r="C11" s="10" t="s">
        <v>116</v>
      </c>
      <c r="D11" s="15" t="s">
        <v>93</v>
      </c>
      <c r="E11" s="127">
        <v>40</v>
      </c>
      <c r="F11" s="5" t="s">
        <v>197</v>
      </c>
      <c r="G11" s="5">
        <v>61</v>
      </c>
      <c r="H11" s="5">
        <v>56</v>
      </c>
      <c r="I11" s="5">
        <v>1391</v>
      </c>
      <c r="J11" s="5">
        <v>336</v>
      </c>
      <c r="K11" s="53">
        <v>24.2</v>
      </c>
      <c r="L11" s="10">
        <v>59</v>
      </c>
      <c r="M11" s="5">
        <v>55</v>
      </c>
      <c r="N11" s="5">
        <v>1273</v>
      </c>
      <c r="O11" s="5">
        <v>330</v>
      </c>
      <c r="P11" s="53">
        <v>25.9</v>
      </c>
      <c r="Q11" s="10">
        <v>6</v>
      </c>
      <c r="R11" s="5">
        <v>5</v>
      </c>
      <c r="S11" s="5">
        <v>71</v>
      </c>
      <c r="T11" s="5">
        <v>8</v>
      </c>
      <c r="U11" s="53">
        <v>11.3</v>
      </c>
      <c r="V11" s="10">
        <v>383</v>
      </c>
      <c r="W11" s="5">
        <v>15</v>
      </c>
      <c r="X11" s="68">
        <v>3.9</v>
      </c>
      <c r="Y11" s="5">
        <v>301</v>
      </c>
      <c r="Z11" s="5">
        <v>8</v>
      </c>
      <c r="AA11" s="63">
        <v>2.7</v>
      </c>
    </row>
    <row r="12" spans="1:27" ht="30" customHeight="1">
      <c r="A12" s="12">
        <v>33</v>
      </c>
      <c r="B12" s="9">
        <v>203</v>
      </c>
      <c r="C12" s="10" t="s">
        <v>116</v>
      </c>
      <c r="D12" s="15" t="s">
        <v>94</v>
      </c>
      <c r="E12" s="127">
        <v>30</v>
      </c>
      <c r="F12" s="5" t="s">
        <v>198</v>
      </c>
      <c r="G12" s="5">
        <v>64</v>
      </c>
      <c r="H12" s="134">
        <v>50</v>
      </c>
      <c r="I12" s="5">
        <v>1194</v>
      </c>
      <c r="J12" s="5">
        <v>286</v>
      </c>
      <c r="K12" s="53">
        <v>24</v>
      </c>
      <c r="L12" s="10">
        <v>46</v>
      </c>
      <c r="M12" s="5">
        <v>39</v>
      </c>
      <c r="N12" s="5">
        <v>981</v>
      </c>
      <c r="O12" s="5">
        <v>244</v>
      </c>
      <c r="P12" s="53">
        <v>24.9</v>
      </c>
      <c r="Q12" s="10">
        <v>6</v>
      </c>
      <c r="R12" s="5">
        <v>5</v>
      </c>
      <c r="S12" s="5">
        <v>57</v>
      </c>
      <c r="T12" s="5">
        <v>7</v>
      </c>
      <c r="U12" s="53">
        <v>12.3</v>
      </c>
      <c r="V12" s="10">
        <v>130</v>
      </c>
      <c r="W12" s="5">
        <v>6</v>
      </c>
      <c r="X12" s="68">
        <v>4.6</v>
      </c>
      <c r="Y12" s="5">
        <v>129</v>
      </c>
      <c r="Z12" s="5">
        <v>5</v>
      </c>
      <c r="AA12" s="63">
        <v>3.9</v>
      </c>
    </row>
    <row r="13" spans="1:27" s="93" customFormat="1" ht="30" customHeight="1">
      <c r="A13" s="12">
        <v>33</v>
      </c>
      <c r="B13" s="9">
        <v>204</v>
      </c>
      <c r="C13" s="10" t="s">
        <v>116</v>
      </c>
      <c r="D13" s="15" t="s">
        <v>95</v>
      </c>
      <c r="E13" s="135" t="s">
        <v>199</v>
      </c>
      <c r="F13" s="136"/>
      <c r="G13" s="5">
        <v>28</v>
      </c>
      <c r="H13" s="5">
        <v>24</v>
      </c>
      <c r="I13" s="5">
        <v>338</v>
      </c>
      <c r="J13" s="5">
        <v>96</v>
      </c>
      <c r="K13" s="53">
        <v>28.4</v>
      </c>
      <c r="L13" s="10">
        <v>28</v>
      </c>
      <c r="M13" s="5">
        <v>24</v>
      </c>
      <c r="N13" s="5">
        <v>338</v>
      </c>
      <c r="O13" s="5">
        <v>96</v>
      </c>
      <c r="P13" s="53">
        <v>28.4</v>
      </c>
      <c r="Q13" s="10">
        <v>6</v>
      </c>
      <c r="R13" s="5">
        <v>5</v>
      </c>
      <c r="S13" s="5">
        <v>42</v>
      </c>
      <c r="T13" s="5">
        <v>7</v>
      </c>
      <c r="U13" s="53">
        <v>16.7</v>
      </c>
      <c r="V13" s="10">
        <v>94</v>
      </c>
      <c r="W13" s="5">
        <v>5</v>
      </c>
      <c r="X13" s="68">
        <v>5.3</v>
      </c>
      <c r="Y13" s="5">
        <v>70</v>
      </c>
      <c r="Z13" s="5">
        <v>1</v>
      </c>
      <c r="AA13" s="63">
        <v>1.4</v>
      </c>
    </row>
    <row r="14" spans="1:27" ht="15" customHeight="1">
      <c r="A14" s="12">
        <v>33</v>
      </c>
      <c r="B14" s="9">
        <v>205</v>
      </c>
      <c r="C14" s="10" t="s">
        <v>116</v>
      </c>
      <c r="D14" s="128" t="s">
        <v>96</v>
      </c>
      <c r="E14" s="127">
        <v>40</v>
      </c>
      <c r="F14" s="5" t="s">
        <v>200</v>
      </c>
      <c r="G14" s="5">
        <v>47</v>
      </c>
      <c r="H14" s="5">
        <v>44</v>
      </c>
      <c r="I14" s="5">
        <v>767</v>
      </c>
      <c r="J14" s="5">
        <v>192</v>
      </c>
      <c r="K14" s="53">
        <v>25</v>
      </c>
      <c r="L14" s="10">
        <v>38</v>
      </c>
      <c r="M14" s="5">
        <v>37</v>
      </c>
      <c r="N14" s="5">
        <v>634</v>
      </c>
      <c r="O14" s="5">
        <v>174</v>
      </c>
      <c r="P14" s="53">
        <v>27.4</v>
      </c>
      <c r="Q14" s="10">
        <v>6</v>
      </c>
      <c r="R14" s="5">
        <v>4</v>
      </c>
      <c r="S14" s="5">
        <v>36</v>
      </c>
      <c r="T14" s="5">
        <v>6</v>
      </c>
      <c r="U14" s="53">
        <v>16.7</v>
      </c>
      <c r="V14" s="10">
        <v>55</v>
      </c>
      <c r="W14" s="5">
        <v>2</v>
      </c>
      <c r="X14" s="68">
        <v>3.6</v>
      </c>
      <c r="Y14" s="5">
        <v>46</v>
      </c>
      <c r="Z14" s="5">
        <v>1</v>
      </c>
      <c r="AA14" s="63">
        <v>2.2</v>
      </c>
    </row>
    <row r="15" spans="1:27" ht="15" customHeight="1">
      <c r="A15" s="12">
        <v>33</v>
      </c>
      <c r="B15" s="9">
        <v>207</v>
      </c>
      <c r="C15" s="10" t="s">
        <v>116</v>
      </c>
      <c r="D15" s="15" t="s">
        <v>97</v>
      </c>
      <c r="E15" s="127">
        <v>40</v>
      </c>
      <c r="F15" s="5" t="s">
        <v>196</v>
      </c>
      <c r="G15" s="5">
        <v>44</v>
      </c>
      <c r="H15" s="5">
        <v>34</v>
      </c>
      <c r="I15" s="5">
        <v>564</v>
      </c>
      <c r="J15" s="5">
        <v>115</v>
      </c>
      <c r="K15" s="53">
        <v>20.4</v>
      </c>
      <c r="L15" s="10">
        <v>27</v>
      </c>
      <c r="M15" s="5">
        <v>22</v>
      </c>
      <c r="N15" s="5">
        <v>336</v>
      </c>
      <c r="O15" s="5">
        <v>78</v>
      </c>
      <c r="P15" s="53">
        <v>23.2</v>
      </c>
      <c r="Q15" s="10">
        <v>5</v>
      </c>
      <c r="R15" s="5">
        <v>2</v>
      </c>
      <c r="S15" s="5">
        <v>40</v>
      </c>
      <c r="T15" s="5">
        <v>3</v>
      </c>
      <c r="U15" s="53">
        <v>7.5</v>
      </c>
      <c r="V15" s="10">
        <v>51</v>
      </c>
      <c r="W15" s="5">
        <v>8</v>
      </c>
      <c r="X15" s="68">
        <v>15.7</v>
      </c>
      <c r="Y15" s="5">
        <v>43</v>
      </c>
      <c r="Z15" s="5">
        <v>4</v>
      </c>
      <c r="AA15" s="63">
        <v>9.3</v>
      </c>
    </row>
    <row r="16" spans="1:27" ht="15" customHeight="1">
      <c r="A16" s="12">
        <v>33</v>
      </c>
      <c r="B16" s="9">
        <v>208</v>
      </c>
      <c r="C16" s="10" t="s">
        <v>116</v>
      </c>
      <c r="D16" s="15" t="s">
        <v>98</v>
      </c>
      <c r="E16" s="127">
        <v>40</v>
      </c>
      <c r="F16" s="5" t="s">
        <v>201</v>
      </c>
      <c r="G16" s="5">
        <v>30</v>
      </c>
      <c r="H16" s="5">
        <v>25</v>
      </c>
      <c r="I16" s="5">
        <v>772</v>
      </c>
      <c r="J16" s="5">
        <v>201</v>
      </c>
      <c r="K16" s="53">
        <v>26</v>
      </c>
      <c r="L16" s="10">
        <v>30</v>
      </c>
      <c r="M16" s="5">
        <v>25</v>
      </c>
      <c r="N16" s="5">
        <v>772</v>
      </c>
      <c r="O16" s="5">
        <v>201</v>
      </c>
      <c r="P16" s="53">
        <v>26</v>
      </c>
      <c r="Q16" s="10">
        <v>5</v>
      </c>
      <c r="R16" s="5">
        <v>1</v>
      </c>
      <c r="S16" s="5">
        <v>52</v>
      </c>
      <c r="T16" s="5">
        <v>1</v>
      </c>
      <c r="U16" s="53">
        <v>1.9</v>
      </c>
      <c r="V16" s="10">
        <v>64</v>
      </c>
      <c r="W16" s="5">
        <v>2</v>
      </c>
      <c r="X16" s="68">
        <v>3.1</v>
      </c>
      <c r="Y16" s="5">
        <v>52</v>
      </c>
      <c r="Z16" s="5">
        <v>2</v>
      </c>
      <c r="AA16" s="63">
        <v>3.8</v>
      </c>
    </row>
    <row r="17" spans="1:27" ht="15" customHeight="1">
      <c r="A17" s="12">
        <v>33</v>
      </c>
      <c r="B17" s="9">
        <v>209</v>
      </c>
      <c r="C17" s="10" t="s">
        <v>116</v>
      </c>
      <c r="D17" s="15" t="s">
        <v>99</v>
      </c>
      <c r="E17" s="127"/>
      <c r="F17" s="5"/>
      <c r="G17" s="5"/>
      <c r="H17" s="5"/>
      <c r="I17" s="5"/>
      <c r="J17" s="5"/>
      <c r="K17" s="53" t="s">
        <v>115</v>
      </c>
      <c r="L17" s="10">
        <v>18</v>
      </c>
      <c r="M17" s="5">
        <v>16</v>
      </c>
      <c r="N17" s="5">
        <v>394</v>
      </c>
      <c r="O17" s="5">
        <v>73</v>
      </c>
      <c r="P17" s="53">
        <v>18.5</v>
      </c>
      <c r="Q17" s="10">
        <v>5</v>
      </c>
      <c r="R17" s="5">
        <v>3</v>
      </c>
      <c r="S17" s="5">
        <v>50</v>
      </c>
      <c r="T17" s="5">
        <v>3</v>
      </c>
      <c r="U17" s="53">
        <v>6</v>
      </c>
      <c r="V17" s="10">
        <v>73</v>
      </c>
      <c r="W17" s="5">
        <v>4</v>
      </c>
      <c r="X17" s="68">
        <v>5.5</v>
      </c>
      <c r="Y17" s="5">
        <v>59</v>
      </c>
      <c r="Z17" s="5">
        <v>1</v>
      </c>
      <c r="AA17" s="63">
        <v>1.7</v>
      </c>
    </row>
    <row r="18" spans="1:27" ht="15" customHeight="1">
      <c r="A18" s="12">
        <v>33</v>
      </c>
      <c r="B18" s="9">
        <v>210</v>
      </c>
      <c r="C18" s="10" t="s">
        <v>116</v>
      </c>
      <c r="D18" s="15" t="s">
        <v>100</v>
      </c>
      <c r="E18" s="127">
        <v>30</v>
      </c>
      <c r="F18" s="5" t="s">
        <v>197</v>
      </c>
      <c r="G18" s="5">
        <v>57</v>
      </c>
      <c r="H18" s="5">
        <v>44</v>
      </c>
      <c r="I18" s="5">
        <v>789</v>
      </c>
      <c r="J18" s="5">
        <v>165</v>
      </c>
      <c r="K18" s="53">
        <v>20.9</v>
      </c>
      <c r="L18" s="10">
        <v>20</v>
      </c>
      <c r="M18" s="5">
        <v>18</v>
      </c>
      <c r="N18" s="5">
        <v>419</v>
      </c>
      <c r="O18" s="5">
        <v>89</v>
      </c>
      <c r="P18" s="53">
        <v>21.2</v>
      </c>
      <c r="Q18" s="10">
        <v>5</v>
      </c>
      <c r="R18" s="5">
        <v>0</v>
      </c>
      <c r="S18" s="5">
        <v>41</v>
      </c>
      <c r="T18" s="5">
        <v>0</v>
      </c>
      <c r="U18" s="53">
        <v>0</v>
      </c>
      <c r="V18" s="10">
        <v>77</v>
      </c>
      <c r="W18" s="5">
        <v>1</v>
      </c>
      <c r="X18" s="68">
        <v>1.3</v>
      </c>
      <c r="Y18" s="5">
        <v>41</v>
      </c>
      <c r="Z18" s="5">
        <v>0</v>
      </c>
      <c r="AA18" s="63">
        <v>0</v>
      </c>
    </row>
    <row r="19" spans="1:27" ht="15" customHeight="1">
      <c r="A19" s="12">
        <v>33</v>
      </c>
      <c r="B19" s="9">
        <v>211</v>
      </c>
      <c r="C19" s="10" t="s">
        <v>116</v>
      </c>
      <c r="D19" s="128" t="s">
        <v>101</v>
      </c>
      <c r="E19" s="127">
        <v>30</v>
      </c>
      <c r="F19" s="5" t="s">
        <v>200</v>
      </c>
      <c r="G19" s="5">
        <v>38</v>
      </c>
      <c r="H19" s="5">
        <v>28</v>
      </c>
      <c r="I19" s="5">
        <v>586</v>
      </c>
      <c r="J19" s="5">
        <v>149</v>
      </c>
      <c r="K19" s="53">
        <v>25.4</v>
      </c>
      <c r="L19" s="10">
        <v>21</v>
      </c>
      <c r="M19" s="5">
        <v>13</v>
      </c>
      <c r="N19" s="5">
        <v>347</v>
      </c>
      <c r="O19" s="5">
        <v>83</v>
      </c>
      <c r="P19" s="53">
        <v>23.9</v>
      </c>
      <c r="Q19" s="10">
        <v>5</v>
      </c>
      <c r="R19" s="5">
        <v>3</v>
      </c>
      <c r="S19" s="5">
        <v>41</v>
      </c>
      <c r="T19" s="5">
        <v>4</v>
      </c>
      <c r="U19" s="53">
        <v>9.8</v>
      </c>
      <c r="V19" s="10">
        <v>63</v>
      </c>
      <c r="W19" s="5">
        <v>2</v>
      </c>
      <c r="X19" s="68">
        <v>3.2</v>
      </c>
      <c r="Y19" s="5">
        <v>62</v>
      </c>
      <c r="Z19" s="5">
        <v>2</v>
      </c>
      <c r="AA19" s="63">
        <v>3.2</v>
      </c>
    </row>
    <row r="20" spans="1:27" ht="15" customHeight="1">
      <c r="A20" s="12">
        <v>33</v>
      </c>
      <c r="B20" s="9">
        <v>212</v>
      </c>
      <c r="C20" s="10" t="s">
        <v>116</v>
      </c>
      <c r="D20" s="128" t="s">
        <v>166</v>
      </c>
      <c r="E20" s="127">
        <v>25</v>
      </c>
      <c r="F20" s="5" t="s">
        <v>197</v>
      </c>
      <c r="G20" s="5">
        <v>15</v>
      </c>
      <c r="H20" s="5">
        <v>9</v>
      </c>
      <c r="I20" s="5">
        <v>230</v>
      </c>
      <c r="J20" s="5">
        <v>39</v>
      </c>
      <c r="K20" s="53">
        <v>17</v>
      </c>
      <c r="L20" s="10">
        <v>14</v>
      </c>
      <c r="M20" s="5">
        <v>9</v>
      </c>
      <c r="N20" s="5">
        <v>217</v>
      </c>
      <c r="O20" s="5">
        <v>39</v>
      </c>
      <c r="P20" s="53">
        <v>18</v>
      </c>
      <c r="Q20" s="10">
        <v>5</v>
      </c>
      <c r="R20" s="5">
        <v>2</v>
      </c>
      <c r="S20" s="5">
        <v>46</v>
      </c>
      <c r="T20" s="5">
        <v>2</v>
      </c>
      <c r="U20" s="53">
        <v>4.3</v>
      </c>
      <c r="V20" s="10">
        <v>67</v>
      </c>
      <c r="W20" s="5">
        <v>4</v>
      </c>
      <c r="X20" s="68">
        <v>6</v>
      </c>
      <c r="Y20" s="5">
        <v>40</v>
      </c>
      <c r="Z20" s="5">
        <v>4</v>
      </c>
      <c r="AA20" s="63">
        <v>10</v>
      </c>
    </row>
    <row r="21" spans="1:27" ht="15" customHeight="1">
      <c r="A21" s="12">
        <v>33</v>
      </c>
      <c r="B21" s="9">
        <v>213</v>
      </c>
      <c r="C21" s="10" t="s">
        <v>116</v>
      </c>
      <c r="D21" s="15" t="s">
        <v>170</v>
      </c>
      <c r="E21" s="127">
        <v>40</v>
      </c>
      <c r="F21" s="5" t="s">
        <v>202</v>
      </c>
      <c r="G21" s="5">
        <v>24</v>
      </c>
      <c r="H21" s="5">
        <v>21</v>
      </c>
      <c r="I21" s="5">
        <v>438</v>
      </c>
      <c r="J21" s="5">
        <v>126</v>
      </c>
      <c r="K21" s="53">
        <v>28.8</v>
      </c>
      <c r="L21" s="10">
        <v>24</v>
      </c>
      <c r="M21" s="5">
        <v>21</v>
      </c>
      <c r="N21" s="5">
        <v>438</v>
      </c>
      <c r="O21" s="5">
        <v>126</v>
      </c>
      <c r="P21" s="53">
        <v>28.8</v>
      </c>
      <c r="Q21" s="10">
        <v>5</v>
      </c>
      <c r="R21" s="5">
        <v>0</v>
      </c>
      <c r="S21" s="5">
        <v>46</v>
      </c>
      <c r="T21" s="5">
        <v>0</v>
      </c>
      <c r="U21" s="53">
        <v>0</v>
      </c>
      <c r="V21" s="10">
        <v>59</v>
      </c>
      <c r="W21" s="5">
        <v>1</v>
      </c>
      <c r="X21" s="68">
        <v>1.7</v>
      </c>
      <c r="Y21" s="5">
        <v>56</v>
      </c>
      <c r="Z21" s="5">
        <v>1</v>
      </c>
      <c r="AA21" s="63">
        <v>1.8</v>
      </c>
    </row>
    <row r="22" spans="1:27" ht="15" customHeight="1">
      <c r="A22" s="12">
        <v>33</v>
      </c>
      <c r="B22" s="9">
        <v>214</v>
      </c>
      <c r="C22" s="10" t="s">
        <v>116</v>
      </c>
      <c r="D22" s="15" t="s">
        <v>171</v>
      </c>
      <c r="E22" s="127"/>
      <c r="F22" s="5"/>
      <c r="G22" s="5"/>
      <c r="H22" s="5"/>
      <c r="I22" s="5"/>
      <c r="J22" s="5"/>
      <c r="K22" s="53" t="s">
        <v>115</v>
      </c>
      <c r="L22" s="10">
        <v>21</v>
      </c>
      <c r="M22" s="5">
        <v>16</v>
      </c>
      <c r="N22" s="5">
        <v>414</v>
      </c>
      <c r="O22" s="5">
        <v>71</v>
      </c>
      <c r="P22" s="53">
        <v>17.1</v>
      </c>
      <c r="Q22" s="10">
        <v>5</v>
      </c>
      <c r="R22" s="5">
        <v>1</v>
      </c>
      <c r="S22" s="5">
        <v>67</v>
      </c>
      <c r="T22" s="5">
        <v>1</v>
      </c>
      <c r="U22" s="53">
        <v>1.5</v>
      </c>
      <c r="V22" s="10">
        <v>94</v>
      </c>
      <c r="W22" s="5">
        <v>22</v>
      </c>
      <c r="X22" s="68">
        <v>23.4</v>
      </c>
      <c r="Y22" s="5">
        <v>85</v>
      </c>
      <c r="Z22" s="5">
        <v>22</v>
      </c>
      <c r="AA22" s="63">
        <v>25.9</v>
      </c>
    </row>
    <row r="23" spans="1:27" ht="15" customHeight="1">
      <c r="A23" s="12">
        <v>33</v>
      </c>
      <c r="B23" s="9">
        <v>215</v>
      </c>
      <c r="C23" s="10" t="s">
        <v>116</v>
      </c>
      <c r="D23" s="15" t="s">
        <v>175</v>
      </c>
      <c r="E23" s="127"/>
      <c r="F23" s="5"/>
      <c r="G23" s="5"/>
      <c r="H23" s="5"/>
      <c r="I23" s="5"/>
      <c r="J23" s="5"/>
      <c r="K23" s="53" t="s">
        <v>115</v>
      </c>
      <c r="L23" s="10">
        <v>13</v>
      </c>
      <c r="M23" s="5">
        <v>8</v>
      </c>
      <c r="N23" s="5">
        <v>321</v>
      </c>
      <c r="O23" s="5">
        <v>50</v>
      </c>
      <c r="P23" s="53">
        <v>15.6</v>
      </c>
      <c r="Q23" s="10">
        <v>5</v>
      </c>
      <c r="R23" s="5">
        <v>1</v>
      </c>
      <c r="S23" s="5">
        <v>52</v>
      </c>
      <c r="T23" s="5">
        <v>2</v>
      </c>
      <c r="U23" s="53">
        <v>3.8</v>
      </c>
      <c r="V23" s="10">
        <v>70</v>
      </c>
      <c r="W23" s="5">
        <v>2</v>
      </c>
      <c r="X23" s="68">
        <v>2.9</v>
      </c>
      <c r="Y23" s="5">
        <v>63</v>
      </c>
      <c r="Z23" s="5">
        <v>1</v>
      </c>
      <c r="AA23" s="63">
        <v>1.6</v>
      </c>
    </row>
    <row r="24" spans="1:27" ht="15" customHeight="1">
      <c r="A24" s="12">
        <v>33</v>
      </c>
      <c r="B24" s="9">
        <v>216</v>
      </c>
      <c r="C24" s="10" t="s">
        <v>116</v>
      </c>
      <c r="D24" s="15" t="s">
        <v>178</v>
      </c>
      <c r="E24" s="127"/>
      <c r="F24" s="5"/>
      <c r="G24" s="5"/>
      <c r="H24" s="5"/>
      <c r="I24" s="5"/>
      <c r="J24" s="5"/>
      <c r="K24" s="53" t="s">
        <v>115</v>
      </c>
      <c r="L24" s="10">
        <v>1</v>
      </c>
      <c r="M24" s="5">
        <v>1</v>
      </c>
      <c r="N24" s="5">
        <v>43</v>
      </c>
      <c r="O24" s="5">
        <v>14</v>
      </c>
      <c r="P24" s="53">
        <v>32.6</v>
      </c>
      <c r="Q24" s="10">
        <v>5</v>
      </c>
      <c r="R24" s="5">
        <v>0</v>
      </c>
      <c r="S24" s="5">
        <v>47</v>
      </c>
      <c r="T24" s="5">
        <v>0</v>
      </c>
      <c r="U24" s="53">
        <v>0</v>
      </c>
      <c r="V24" s="10">
        <v>45</v>
      </c>
      <c r="W24" s="5">
        <v>4</v>
      </c>
      <c r="X24" s="68">
        <v>8.9</v>
      </c>
      <c r="Y24" s="5">
        <v>32</v>
      </c>
      <c r="Z24" s="5">
        <v>3</v>
      </c>
      <c r="AA24" s="63">
        <v>9.4</v>
      </c>
    </row>
    <row r="25" spans="1:27" ht="15" customHeight="1">
      <c r="A25" s="12">
        <v>33</v>
      </c>
      <c r="B25" s="9">
        <v>303</v>
      </c>
      <c r="C25" s="10" t="s">
        <v>116</v>
      </c>
      <c r="D25" s="15" t="s">
        <v>102</v>
      </c>
      <c r="E25" s="127"/>
      <c r="F25" s="5"/>
      <c r="G25" s="5"/>
      <c r="H25" s="5"/>
      <c r="I25" s="5"/>
      <c r="J25" s="5"/>
      <c r="K25" s="53" t="s">
        <v>115</v>
      </c>
      <c r="L25" s="10">
        <v>17</v>
      </c>
      <c r="M25" s="5">
        <v>12</v>
      </c>
      <c r="N25" s="5">
        <v>180</v>
      </c>
      <c r="O25" s="5">
        <v>55</v>
      </c>
      <c r="P25" s="53">
        <v>30.6</v>
      </c>
      <c r="Q25" s="10">
        <v>5</v>
      </c>
      <c r="R25" s="5">
        <v>1</v>
      </c>
      <c r="S25" s="5">
        <v>36</v>
      </c>
      <c r="T25" s="5">
        <v>2</v>
      </c>
      <c r="U25" s="53">
        <v>5.6</v>
      </c>
      <c r="V25" s="10">
        <v>11</v>
      </c>
      <c r="W25" s="5">
        <v>1</v>
      </c>
      <c r="X25" s="68">
        <v>9.1</v>
      </c>
      <c r="Y25" s="5">
        <v>11</v>
      </c>
      <c r="Z25" s="5">
        <v>1</v>
      </c>
      <c r="AA25" s="63">
        <v>9.1</v>
      </c>
    </row>
    <row r="26" spans="1:27" ht="15" customHeight="1">
      <c r="A26" s="12">
        <v>33</v>
      </c>
      <c r="B26" s="9">
        <v>321</v>
      </c>
      <c r="C26" s="10" t="s">
        <v>116</v>
      </c>
      <c r="D26" s="15" t="s">
        <v>103</v>
      </c>
      <c r="E26" s="127">
        <v>30</v>
      </c>
      <c r="F26" s="5" t="s">
        <v>197</v>
      </c>
      <c r="G26" s="5">
        <v>5</v>
      </c>
      <c r="H26" s="5">
        <v>1</v>
      </c>
      <c r="I26" s="5">
        <v>38</v>
      </c>
      <c r="J26" s="5">
        <v>2</v>
      </c>
      <c r="K26" s="53">
        <v>5.3</v>
      </c>
      <c r="L26" s="10">
        <v>7</v>
      </c>
      <c r="M26" s="5">
        <v>7</v>
      </c>
      <c r="N26" s="5">
        <v>120</v>
      </c>
      <c r="O26" s="5">
        <v>27</v>
      </c>
      <c r="P26" s="53">
        <v>22.5</v>
      </c>
      <c r="Q26" s="10">
        <v>5</v>
      </c>
      <c r="R26" s="5">
        <v>1</v>
      </c>
      <c r="S26" s="5">
        <v>38</v>
      </c>
      <c r="T26" s="5">
        <v>2</v>
      </c>
      <c r="U26" s="53">
        <v>5.3</v>
      </c>
      <c r="V26" s="10">
        <v>12</v>
      </c>
      <c r="W26" s="5">
        <v>1</v>
      </c>
      <c r="X26" s="68">
        <v>8.3</v>
      </c>
      <c r="Y26" s="5">
        <v>12</v>
      </c>
      <c r="Z26" s="5">
        <v>1</v>
      </c>
      <c r="AA26" s="63">
        <v>8.3</v>
      </c>
    </row>
    <row r="27" spans="1:27" ht="15" customHeight="1">
      <c r="A27" s="12">
        <v>33</v>
      </c>
      <c r="B27" s="9">
        <v>346</v>
      </c>
      <c r="C27" s="10" t="s">
        <v>116</v>
      </c>
      <c r="D27" s="15" t="s">
        <v>104</v>
      </c>
      <c r="E27" s="127"/>
      <c r="F27" s="5"/>
      <c r="G27" s="5"/>
      <c r="H27" s="5"/>
      <c r="I27" s="5"/>
      <c r="J27" s="5"/>
      <c r="K27" s="53" t="s">
        <v>115</v>
      </c>
      <c r="L27" s="10">
        <v>9</v>
      </c>
      <c r="M27" s="5">
        <v>9</v>
      </c>
      <c r="N27" s="5">
        <v>130</v>
      </c>
      <c r="O27" s="5">
        <v>28</v>
      </c>
      <c r="P27" s="53">
        <v>21.5</v>
      </c>
      <c r="Q27" s="10">
        <v>4</v>
      </c>
      <c r="R27" s="5">
        <v>0</v>
      </c>
      <c r="S27" s="5">
        <v>47</v>
      </c>
      <c r="T27" s="5">
        <v>0</v>
      </c>
      <c r="U27" s="53">
        <v>0</v>
      </c>
      <c r="V27" s="10">
        <v>20</v>
      </c>
      <c r="W27" s="5">
        <v>0</v>
      </c>
      <c r="X27" s="68">
        <v>0</v>
      </c>
      <c r="Y27" s="5">
        <v>20</v>
      </c>
      <c r="Z27" s="5">
        <v>0</v>
      </c>
      <c r="AA27" s="63">
        <v>0</v>
      </c>
    </row>
    <row r="28" spans="1:27" ht="15" customHeight="1">
      <c r="A28" s="12">
        <v>33</v>
      </c>
      <c r="B28" s="9">
        <v>423</v>
      </c>
      <c r="C28" s="10" t="s">
        <v>116</v>
      </c>
      <c r="D28" s="15" t="s">
        <v>105</v>
      </c>
      <c r="E28" s="127"/>
      <c r="F28" s="5"/>
      <c r="G28" s="5"/>
      <c r="H28" s="5"/>
      <c r="I28" s="5"/>
      <c r="J28" s="5"/>
      <c r="K28" s="53" t="s">
        <v>115</v>
      </c>
      <c r="L28" s="10">
        <v>14</v>
      </c>
      <c r="M28" s="5">
        <v>11</v>
      </c>
      <c r="N28" s="5">
        <v>155</v>
      </c>
      <c r="O28" s="5">
        <v>30</v>
      </c>
      <c r="P28" s="53">
        <v>19.4</v>
      </c>
      <c r="Q28" s="10">
        <v>5</v>
      </c>
      <c r="R28" s="5">
        <v>2</v>
      </c>
      <c r="S28" s="5">
        <v>24</v>
      </c>
      <c r="T28" s="5">
        <v>2</v>
      </c>
      <c r="U28" s="53">
        <v>8.3</v>
      </c>
      <c r="V28" s="10">
        <v>13</v>
      </c>
      <c r="W28" s="5">
        <v>0</v>
      </c>
      <c r="X28" s="68">
        <v>0</v>
      </c>
      <c r="Y28" s="5">
        <v>12</v>
      </c>
      <c r="Z28" s="5">
        <v>0</v>
      </c>
      <c r="AA28" s="63">
        <v>0</v>
      </c>
    </row>
    <row r="29" spans="1:27" ht="15" customHeight="1">
      <c r="A29" s="12">
        <v>33</v>
      </c>
      <c r="B29" s="9">
        <v>445</v>
      </c>
      <c r="C29" s="10" t="s">
        <v>116</v>
      </c>
      <c r="D29" s="15" t="s">
        <v>106</v>
      </c>
      <c r="E29" s="127"/>
      <c r="F29" s="5"/>
      <c r="G29" s="5"/>
      <c r="H29" s="5"/>
      <c r="I29" s="5"/>
      <c r="J29" s="5"/>
      <c r="K29" s="53" t="s">
        <v>115</v>
      </c>
      <c r="L29" s="10">
        <v>12</v>
      </c>
      <c r="M29" s="5">
        <v>12</v>
      </c>
      <c r="N29" s="5">
        <v>197</v>
      </c>
      <c r="O29" s="5">
        <v>39</v>
      </c>
      <c r="P29" s="53">
        <v>19.8</v>
      </c>
      <c r="Q29" s="10">
        <v>5</v>
      </c>
      <c r="R29" s="5">
        <v>2</v>
      </c>
      <c r="S29" s="5">
        <v>24</v>
      </c>
      <c r="T29" s="5">
        <v>2</v>
      </c>
      <c r="U29" s="53">
        <v>8.3</v>
      </c>
      <c r="V29" s="10">
        <v>9</v>
      </c>
      <c r="W29" s="5">
        <v>0</v>
      </c>
      <c r="X29" s="68">
        <v>0</v>
      </c>
      <c r="Y29" s="5">
        <v>9</v>
      </c>
      <c r="Z29" s="5">
        <v>0</v>
      </c>
      <c r="AA29" s="63">
        <v>0</v>
      </c>
    </row>
    <row r="30" spans="1:27" ht="15" customHeight="1">
      <c r="A30" s="12">
        <v>33</v>
      </c>
      <c r="B30" s="9">
        <v>461</v>
      </c>
      <c r="C30" s="10" t="s">
        <v>116</v>
      </c>
      <c r="D30" s="15" t="s">
        <v>107</v>
      </c>
      <c r="E30" s="127"/>
      <c r="F30" s="5"/>
      <c r="G30" s="5"/>
      <c r="H30" s="5"/>
      <c r="I30" s="5"/>
      <c r="J30" s="5"/>
      <c r="K30" s="53" t="s">
        <v>115</v>
      </c>
      <c r="L30" s="10">
        <v>24</v>
      </c>
      <c r="M30" s="5">
        <v>18</v>
      </c>
      <c r="N30" s="5">
        <v>379</v>
      </c>
      <c r="O30" s="5">
        <v>53</v>
      </c>
      <c r="P30" s="53">
        <v>14</v>
      </c>
      <c r="Q30" s="10">
        <v>5</v>
      </c>
      <c r="R30" s="5">
        <v>1</v>
      </c>
      <c r="S30" s="5">
        <v>27</v>
      </c>
      <c r="T30" s="5">
        <v>1</v>
      </c>
      <c r="U30" s="53">
        <v>3.7</v>
      </c>
      <c r="V30" s="10">
        <v>13</v>
      </c>
      <c r="W30" s="5">
        <v>2</v>
      </c>
      <c r="X30" s="68">
        <v>15.4</v>
      </c>
      <c r="Y30" s="5">
        <v>12</v>
      </c>
      <c r="Z30" s="5">
        <v>1</v>
      </c>
      <c r="AA30" s="63">
        <v>8.3</v>
      </c>
    </row>
    <row r="31" spans="1:27" ht="15" customHeight="1">
      <c r="A31" s="12">
        <v>33</v>
      </c>
      <c r="B31" s="9">
        <v>586</v>
      </c>
      <c r="C31" s="10" t="s">
        <v>116</v>
      </c>
      <c r="D31" s="128" t="s">
        <v>108</v>
      </c>
      <c r="E31" s="127"/>
      <c r="F31" s="5"/>
      <c r="G31" s="5"/>
      <c r="H31" s="5"/>
      <c r="I31" s="5"/>
      <c r="J31" s="5"/>
      <c r="K31" s="53" t="s">
        <v>115</v>
      </c>
      <c r="L31" s="10">
        <v>9</v>
      </c>
      <c r="M31" s="5">
        <v>5</v>
      </c>
      <c r="N31" s="5">
        <v>74</v>
      </c>
      <c r="O31" s="5">
        <v>11</v>
      </c>
      <c r="P31" s="53">
        <v>14.9</v>
      </c>
      <c r="Q31" s="10">
        <v>5</v>
      </c>
      <c r="R31" s="5">
        <v>1</v>
      </c>
      <c r="S31" s="5">
        <v>16</v>
      </c>
      <c r="T31" s="5">
        <v>1</v>
      </c>
      <c r="U31" s="53">
        <v>6.3</v>
      </c>
      <c r="V31" s="10">
        <v>4</v>
      </c>
      <c r="W31" s="5">
        <v>0</v>
      </c>
      <c r="X31" s="68">
        <v>0</v>
      </c>
      <c r="Y31" s="5">
        <v>2</v>
      </c>
      <c r="Z31" s="5">
        <v>0</v>
      </c>
      <c r="AA31" s="63">
        <v>0</v>
      </c>
    </row>
    <row r="32" spans="1:27" ht="15" customHeight="1">
      <c r="A32" s="12">
        <v>33</v>
      </c>
      <c r="B32" s="9">
        <v>606</v>
      </c>
      <c r="C32" s="10" t="s">
        <v>116</v>
      </c>
      <c r="D32" s="15" t="s">
        <v>109</v>
      </c>
      <c r="E32" s="127"/>
      <c r="F32" s="5"/>
      <c r="G32" s="5"/>
      <c r="H32" s="5"/>
      <c r="I32" s="5"/>
      <c r="J32" s="5"/>
      <c r="K32" s="53" t="s">
        <v>115</v>
      </c>
      <c r="L32" s="10">
        <v>13</v>
      </c>
      <c r="M32" s="5">
        <v>9</v>
      </c>
      <c r="N32" s="5">
        <v>212</v>
      </c>
      <c r="O32" s="5">
        <v>44</v>
      </c>
      <c r="P32" s="53">
        <v>20.8</v>
      </c>
      <c r="Q32" s="10">
        <v>5</v>
      </c>
      <c r="R32" s="5">
        <v>1</v>
      </c>
      <c r="S32" s="5">
        <v>40</v>
      </c>
      <c r="T32" s="5">
        <v>1</v>
      </c>
      <c r="U32" s="53">
        <v>2.5</v>
      </c>
      <c r="V32" s="10">
        <v>28</v>
      </c>
      <c r="W32" s="5">
        <v>0</v>
      </c>
      <c r="X32" s="68">
        <v>0</v>
      </c>
      <c r="Y32" s="5">
        <v>28</v>
      </c>
      <c r="Z32" s="5">
        <v>0</v>
      </c>
      <c r="AA32" s="63">
        <v>0</v>
      </c>
    </row>
    <row r="33" spans="1:27" ht="15" customHeight="1">
      <c r="A33" s="12">
        <v>33</v>
      </c>
      <c r="B33" s="9">
        <v>622</v>
      </c>
      <c r="C33" s="10" t="s">
        <v>116</v>
      </c>
      <c r="D33" s="15" t="s">
        <v>110</v>
      </c>
      <c r="E33" s="127"/>
      <c r="F33" s="5"/>
      <c r="G33" s="5"/>
      <c r="H33" s="5"/>
      <c r="I33" s="5"/>
      <c r="J33" s="5"/>
      <c r="K33" s="53" t="s">
        <v>115</v>
      </c>
      <c r="L33" s="10">
        <v>12</v>
      </c>
      <c r="M33" s="5">
        <v>10</v>
      </c>
      <c r="N33" s="5">
        <v>151</v>
      </c>
      <c r="O33" s="5">
        <v>64</v>
      </c>
      <c r="P33" s="53">
        <v>42.4</v>
      </c>
      <c r="Q33" s="10">
        <v>5</v>
      </c>
      <c r="R33" s="5">
        <v>2</v>
      </c>
      <c r="S33" s="5">
        <v>24</v>
      </c>
      <c r="T33" s="5">
        <v>3</v>
      </c>
      <c r="U33" s="53">
        <v>12.5</v>
      </c>
      <c r="V33" s="10">
        <v>15</v>
      </c>
      <c r="W33" s="5">
        <v>2</v>
      </c>
      <c r="X33" s="68">
        <v>13.3</v>
      </c>
      <c r="Y33" s="5">
        <v>15</v>
      </c>
      <c r="Z33" s="5">
        <v>2</v>
      </c>
      <c r="AA33" s="63">
        <v>13.3</v>
      </c>
    </row>
    <row r="34" spans="1:27" ht="15" customHeight="1">
      <c r="A34" s="12">
        <v>33</v>
      </c>
      <c r="B34" s="9">
        <v>623</v>
      </c>
      <c r="C34" s="10" t="s">
        <v>116</v>
      </c>
      <c r="D34" s="15" t="s">
        <v>111</v>
      </c>
      <c r="E34" s="127"/>
      <c r="F34" s="5"/>
      <c r="G34" s="5"/>
      <c r="H34" s="5"/>
      <c r="I34" s="5"/>
      <c r="J34" s="5"/>
      <c r="K34" s="53" t="s">
        <v>115</v>
      </c>
      <c r="L34" s="10">
        <v>13</v>
      </c>
      <c r="M34" s="5">
        <v>10</v>
      </c>
      <c r="N34" s="5">
        <v>188</v>
      </c>
      <c r="O34" s="5">
        <v>35</v>
      </c>
      <c r="P34" s="53">
        <v>18.6</v>
      </c>
      <c r="Q34" s="10">
        <v>5</v>
      </c>
      <c r="R34" s="5">
        <v>2</v>
      </c>
      <c r="S34" s="5">
        <v>26</v>
      </c>
      <c r="T34" s="5">
        <v>2</v>
      </c>
      <c r="U34" s="53">
        <v>7.7</v>
      </c>
      <c r="V34" s="10">
        <v>8</v>
      </c>
      <c r="W34" s="5">
        <v>0</v>
      </c>
      <c r="X34" s="68">
        <v>0</v>
      </c>
      <c r="Y34" s="5">
        <v>8</v>
      </c>
      <c r="Z34" s="5">
        <v>0</v>
      </c>
      <c r="AA34" s="63">
        <v>0</v>
      </c>
    </row>
    <row r="35" spans="1:27" ht="15" customHeight="1">
      <c r="A35" s="12">
        <v>33</v>
      </c>
      <c r="B35" s="9">
        <v>643</v>
      </c>
      <c r="C35" s="10" t="s">
        <v>116</v>
      </c>
      <c r="D35" s="15" t="s">
        <v>112</v>
      </c>
      <c r="E35" s="127"/>
      <c r="F35" s="5"/>
      <c r="G35" s="5"/>
      <c r="H35" s="5"/>
      <c r="I35" s="5"/>
      <c r="J35" s="5"/>
      <c r="K35" s="53" t="s">
        <v>115</v>
      </c>
      <c r="L35" s="10">
        <v>6</v>
      </c>
      <c r="M35" s="5">
        <v>4</v>
      </c>
      <c r="N35" s="5">
        <v>75</v>
      </c>
      <c r="O35" s="5">
        <v>7</v>
      </c>
      <c r="P35" s="53">
        <v>9.3</v>
      </c>
      <c r="Q35" s="10">
        <v>5</v>
      </c>
      <c r="R35" s="5">
        <v>2</v>
      </c>
      <c r="S35" s="5">
        <v>26</v>
      </c>
      <c r="T35" s="5">
        <v>2</v>
      </c>
      <c r="U35" s="53">
        <v>7.7</v>
      </c>
      <c r="V35" s="10">
        <v>7</v>
      </c>
      <c r="W35" s="5">
        <v>0</v>
      </c>
      <c r="X35" s="68">
        <v>0</v>
      </c>
      <c r="Y35" s="5">
        <v>7</v>
      </c>
      <c r="Z35" s="5">
        <v>0</v>
      </c>
      <c r="AA35" s="63">
        <v>0</v>
      </c>
    </row>
    <row r="36" spans="1:27" ht="15" customHeight="1">
      <c r="A36" s="12">
        <v>33</v>
      </c>
      <c r="B36" s="9">
        <v>663</v>
      </c>
      <c r="C36" s="10" t="s">
        <v>116</v>
      </c>
      <c r="D36" s="15" t="s">
        <v>113</v>
      </c>
      <c r="E36" s="127"/>
      <c r="F36" s="5"/>
      <c r="G36" s="5"/>
      <c r="H36" s="5"/>
      <c r="I36" s="5"/>
      <c r="J36" s="5"/>
      <c r="K36" s="53" t="s">
        <v>115</v>
      </c>
      <c r="L36" s="10">
        <v>16</v>
      </c>
      <c r="M36" s="5">
        <v>11</v>
      </c>
      <c r="N36" s="5">
        <v>199</v>
      </c>
      <c r="O36" s="5">
        <v>37</v>
      </c>
      <c r="P36" s="53">
        <v>18.6</v>
      </c>
      <c r="Q36" s="10">
        <v>5</v>
      </c>
      <c r="R36" s="5">
        <v>1</v>
      </c>
      <c r="S36" s="5">
        <v>28</v>
      </c>
      <c r="T36" s="5">
        <v>1</v>
      </c>
      <c r="U36" s="53">
        <v>3.6</v>
      </c>
      <c r="V36" s="10">
        <v>10</v>
      </c>
      <c r="W36" s="5">
        <v>0</v>
      </c>
      <c r="X36" s="68">
        <v>0</v>
      </c>
      <c r="Y36" s="5">
        <v>10</v>
      </c>
      <c r="Z36" s="5">
        <v>0</v>
      </c>
      <c r="AA36" s="63">
        <v>0</v>
      </c>
    </row>
    <row r="37" spans="1:27" ht="15" customHeight="1">
      <c r="A37" s="12">
        <v>33</v>
      </c>
      <c r="B37" s="9">
        <v>666</v>
      </c>
      <c r="C37" s="10" t="s">
        <v>116</v>
      </c>
      <c r="D37" s="15" t="s">
        <v>190</v>
      </c>
      <c r="E37" s="127"/>
      <c r="F37" s="5"/>
      <c r="G37" s="5"/>
      <c r="H37" s="5"/>
      <c r="I37" s="5"/>
      <c r="J37" s="5"/>
      <c r="K37" s="53" t="s">
        <v>115</v>
      </c>
      <c r="L37" s="10">
        <v>19</v>
      </c>
      <c r="M37" s="5">
        <v>17</v>
      </c>
      <c r="N37" s="5">
        <v>342</v>
      </c>
      <c r="O37" s="5">
        <v>89</v>
      </c>
      <c r="P37" s="53">
        <v>26</v>
      </c>
      <c r="Q37" s="10">
        <v>5</v>
      </c>
      <c r="R37" s="5">
        <v>1</v>
      </c>
      <c r="S37" s="5">
        <v>42</v>
      </c>
      <c r="T37" s="5">
        <v>2</v>
      </c>
      <c r="U37" s="53">
        <v>4.8</v>
      </c>
      <c r="V37" s="10">
        <v>17</v>
      </c>
      <c r="W37" s="5">
        <v>3</v>
      </c>
      <c r="X37" s="68">
        <v>17.6</v>
      </c>
      <c r="Y37" s="5">
        <v>17</v>
      </c>
      <c r="Z37" s="5">
        <v>3</v>
      </c>
      <c r="AA37" s="63">
        <v>17.6</v>
      </c>
    </row>
    <row r="38" spans="1:27" ht="15" customHeight="1">
      <c r="A38" s="12">
        <v>33</v>
      </c>
      <c r="B38" s="9">
        <v>681</v>
      </c>
      <c r="C38" s="10" t="s">
        <v>116</v>
      </c>
      <c r="D38" s="15" t="s">
        <v>194</v>
      </c>
      <c r="E38" s="127">
        <v>30</v>
      </c>
      <c r="F38" s="5" t="s">
        <v>196</v>
      </c>
      <c r="G38" s="5">
        <v>26</v>
      </c>
      <c r="H38" s="5">
        <v>16</v>
      </c>
      <c r="I38" s="5">
        <v>314</v>
      </c>
      <c r="J38" s="5">
        <v>58</v>
      </c>
      <c r="K38" s="53">
        <v>18.5</v>
      </c>
      <c r="L38" s="10">
        <v>5</v>
      </c>
      <c r="M38" s="5">
        <v>5</v>
      </c>
      <c r="N38" s="5">
        <v>79</v>
      </c>
      <c r="O38" s="5">
        <v>19</v>
      </c>
      <c r="P38" s="53">
        <v>24.1</v>
      </c>
      <c r="Q38" s="10">
        <v>5</v>
      </c>
      <c r="R38" s="5">
        <v>0</v>
      </c>
      <c r="S38" s="5">
        <v>35</v>
      </c>
      <c r="T38" s="5">
        <v>0</v>
      </c>
      <c r="U38" s="53">
        <v>0</v>
      </c>
      <c r="V38" s="10">
        <v>37</v>
      </c>
      <c r="W38" s="5">
        <v>8</v>
      </c>
      <c r="X38" s="68">
        <v>21.6</v>
      </c>
      <c r="Y38" s="5">
        <v>31</v>
      </c>
      <c r="Z38" s="5">
        <v>2</v>
      </c>
      <c r="AA38" s="63">
        <v>6.5</v>
      </c>
    </row>
    <row r="39" spans="1:27" ht="15" customHeight="1">
      <c r="A39" s="12"/>
      <c r="B39" s="9"/>
      <c r="C39" s="10"/>
      <c r="D39" s="15"/>
      <c r="E39" s="10"/>
      <c r="F39" s="5"/>
      <c r="G39" s="5"/>
      <c r="H39" s="5"/>
      <c r="I39" s="5"/>
      <c r="J39" s="5"/>
      <c r="K39" s="53" t="str">
        <f>IF(G39=""," ",ROUND(J39/I39*100,1))</f>
        <v> </v>
      </c>
      <c r="L39" s="10"/>
      <c r="M39" s="5"/>
      <c r="N39" s="5"/>
      <c r="O39" s="5"/>
      <c r="P39" s="53">
        <f>IF(L39="","",ROUND(O39/N39*100,1))</f>
      </c>
      <c r="Q39" s="10"/>
      <c r="R39" s="5"/>
      <c r="S39" s="5"/>
      <c r="T39" s="5"/>
      <c r="U39" s="53" t="str">
        <f>IF(Q39=""," ",ROUND(T39/S39*100,1))</f>
        <v> </v>
      </c>
      <c r="V39" s="10"/>
      <c r="W39" s="5"/>
      <c r="X39" s="68" t="str">
        <f>IF(V39=0," ",ROUND(W39/V39*100,1))</f>
        <v> </v>
      </c>
      <c r="Y39" s="5"/>
      <c r="Z39" s="5"/>
      <c r="AA39" s="63" t="str">
        <f>IF(Y39=0," ",ROUND(Z39/Y39*100,1))</f>
        <v> </v>
      </c>
    </row>
    <row r="40" spans="1:27" ht="15" customHeight="1" thickBot="1">
      <c r="A40" s="12"/>
      <c r="B40" s="9"/>
      <c r="C40" s="10"/>
      <c r="D40" s="15"/>
      <c r="E40" s="10"/>
      <c r="F40" s="5"/>
      <c r="G40" s="5"/>
      <c r="H40" s="5"/>
      <c r="I40" s="5"/>
      <c r="J40" s="5"/>
      <c r="K40" s="53" t="str">
        <f>IF(G40=""," ",ROUND(J40/I40*100,1))</f>
        <v> </v>
      </c>
      <c r="L40" s="10"/>
      <c r="M40" s="5"/>
      <c r="N40" s="5"/>
      <c r="O40" s="5"/>
      <c r="P40" s="53">
        <f>IF(L40="","",ROUND(O40/N40*100,1))</f>
      </c>
      <c r="Q40" s="10"/>
      <c r="R40" s="5"/>
      <c r="S40" s="5"/>
      <c r="T40" s="5"/>
      <c r="U40" s="53" t="str">
        <f>IF(Q40=""," ",ROUND(T40/S40*100,1))</f>
        <v> </v>
      </c>
      <c r="V40" s="10"/>
      <c r="W40" s="5"/>
      <c r="X40" s="68" t="str">
        <f>IF(V40=0," ",ROUND(W40/V40*100,1))</f>
        <v> </v>
      </c>
      <c r="Y40" s="5"/>
      <c r="Z40" s="5"/>
      <c r="AA40" s="63" t="str">
        <f>IF(Y40=0," ",ROUND(Z40/Y40*100,1))</f>
        <v> </v>
      </c>
    </row>
    <row r="41" spans="1:27" ht="15" customHeight="1" thickBot="1">
      <c r="A41" s="16"/>
      <c r="B41" s="25">
        <v>900</v>
      </c>
      <c r="C41" s="26"/>
      <c r="D41" s="27" t="s">
        <v>37</v>
      </c>
      <c r="E41" s="13"/>
      <c r="F41" s="14"/>
      <c r="G41" s="14"/>
      <c r="H41" s="14"/>
      <c r="I41" s="14"/>
      <c r="J41" s="14"/>
      <c r="K41" s="54"/>
      <c r="L41" s="28">
        <f>SUM(L10:L40)</f>
        <v>593</v>
      </c>
      <c r="M41" s="28">
        <f>SUM(M10:M40)</f>
        <v>497</v>
      </c>
      <c r="N41" s="28">
        <f>SUM(N10:N40)</f>
        <v>10496</v>
      </c>
      <c r="O41" s="28">
        <f>SUM(O10:O40)</f>
        <v>2581</v>
      </c>
      <c r="P41" s="57">
        <f>IF(L41="","",ROUND(O41/N41*100,1))</f>
        <v>24.6</v>
      </c>
      <c r="Q41" s="28">
        <f>SUM(Q10:Q40)</f>
        <v>149</v>
      </c>
      <c r="R41" s="28">
        <f>SUM(R10:R40)</f>
        <v>53</v>
      </c>
      <c r="S41" s="28">
        <f>SUM(S10:S40)</f>
        <v>1197</v>
      </c>
      <c r="T41" s="28">
        <f>SUM(T10:T40)</f>
        <v>73</v>
      </c>
      <c r="U41" s="57">
        <f>IF(Q41=""," ",ROUND(T41/S41*100,1))</f>
        <v>6.1</v>
      </c>
      <c r="V41" s="13"/>
      <c r="W41" s="14"/>
      <c r="X41" s="69"/>
      <c r="Y41" s="14"/>
      <c r="Z41" s="14"/>
      <c r="AA41" s="64"/>
    </row>
    <row r="42" spans="1:27" ht="15" customHeight="1">
      <c r="A42" s="29">
        <v>33</v>
      </c>
      <c r="B42" s="30">
        <v>202</v>
      </c>
      <c r="C42" s="31" t="s">
        <v>116</v>
      </c>
      <c r="D42" s="32" t="s">
        <v>93</v>
      </c>
      <c r="E42" s="33"/>
      <c r="F42" s="34"/>
      <c r="G42" s="34"/>
      <c r="H42" s="34"/>
      <c r="I42" s="34"/>
      <c r="J42" s="34"/>
      <c r="K42" s="55"/>
      <c r="L42" s="11">
        <v>2</v>
      </c>
      <c r="M42" s="5">
        <v>1</v>
      </c>
      <c r="N42" s="6">
        <v>118</v>
      </c>
      <c r="O42" s="5">
        <v>6</v>
      </c>
      <c r="P42" s="86">
        <v>5.1</v>
      </c>
      <c r="Q42" s="11"/>
      <c r="R42" s="5"/>
      <c r="S42" s="6"/>
      <c r="T42" s="5"/>
      <c r="U42" s="86" t="s">
        <v>115</v>
      </c>
      <c r="V42" s="33"/>
      <c r="W42" s="34"/>
      <c r="X42" s="70"/>
      <c r="Y42" s="34"/>
      <c r="Z42" s="34"/>
      <c r="AA42" s="65"/>
    </row>
    <row r="43" spans="1:27" ht="14.25" customHeight="1">
      <c r="A43" s="12">
        <v>33</v>
      </c>
      <c r="B43" s="9">
        <v>209</v>
      </c>
      <c r="C43" s="10" t="s">
        <v>116</v>
      </c>
      <c r="D43" s="15" t="s">
        <v>99</v>
      </c>
      <c r="E43" s="35"/>
      <c r="F43" s="36"/>
      <c r="G43" s="36"/>
      <c r="H43" s="36"/>
      <c r="I43" s="36"/>
      <c r="J43" s="36"/>
      <c r="K43" s="56"/>
      <c r="L43" s="11">
        <v>1</v>
      </c>
      <c r="M43" s="5">
        <v>1</v>
      </c>
      <c r="N43" s="6">
        <v>49</v>
      </c>
      <c r="O43" s="5">
        <v>15</v>
      </c>
      <c r="P43" s="53">
        <v>30.6</v>
      </c>
      <c r="Q43" s="11"/>
      <c r="R43" s="5"/>
      <c r="S43" s="6"/>
      <c r="T43" s="5"/>
      <c r="U43" s="53" t="s">
        <v>115</v>
      </c>
      <c r="V43" s="35"/>
      <c r="W43" s="36"/>
      <c r="X43" s="71"/>
      <c r="Y43" s="36"/>
      <c r="Z43" s="36"/>
      <c r="AA43" s="66"/>
    </row>
    <row r="44" spans="1:27" ht="14.25" customHeight="1">
      <c r="A44" s="12">
        <v>33</v>
      </c>
      <c r="B44" s="9">
        <v>346</v>
      </c>
      <c r="C44" s="10" t="s">
        <v>116</v>
      </c>
      <c r="D44" s="15" t="s">
        <v>104</v>
      </c>
      <c r="E44" s="35"/>
      <c r="F44" s="36"/>
      <c r="G44" s="36"/>
      <c r="H44" s="36"/>
      <c r="I44" s="36"/>
      <c r="J44" s="36"/>
      <c r="K44" s="56"/>
      <c r="L44" s="11">
        <v>1</v>
      </c>
      <c r="M44" s="5">
        <v>1</v>
      </c>
      <c r="N44" s="6">
        <v>42</v>
      </c>
      <c r="O44" s="5">
        <v>1</v>
      </c>
      <c r="P44" s="53">
        <v>2.4</v>
      </c>
      <c r="Q44" s="11"/>
      <c r="R44" s="5"/>
      <c r="S44" s="6"/>
      <c r="T44" s="5"/>
      <c r="U44" s="53" t="s">
        <v>115</v>
      </c>
      <c r="V44" s="35"/>
      <c r="W44" s="36"/>
      <c r="X44" s="71"/>
      <c r="Y44" s="36"/>
      <c r="Z44" s="36"/>
      <c r="AA44" s="66"/>
    </row>
    <row r="45" spans="1:27" ht="14.25" customHeight="1">
      <c r="A45" s="12">
        <v>33</v>
      </c>
      <c r="B45" s="9">
        <v>461</v>
      </c>
      <c r="C45" s="10" t="s">
        <v>116</v>
      </c>
      <c r="D45" s="15" t="s">
        <v>107</v>
      </c>
      <c r="E45" s="35"/>
      <c r="F45" s="36"/>
      <c r="G45" s="36"/>
      <c r="H45" s="36"/>
      <c r="I45" s="36"/>
      <c r="J45" s="36"/>
      <c r="K45" s="56"/>
      <c r="L45" s="11">
        <v>1</v>
      </c>
      <c r="M45" s="5">
        <v>0</v>
      </c>
      <c r="N45" s="6">
        <v>40</v>
      </c>
      <c r="O45" s="5">
        <v>0</v>
      </c>
      <c r="P45" s="53">
        <v>0</v>
      </c>
      <c r="Q45" s="11"/>
      <c r="R45" s="5"/>
      <c r="S45" s="6"/>
      <c r="T45" s="5"/>
      <c r="U45" s="53" t="s">
        <v>115</v>
      </c>
      <c r="V45" s="35"/>
      <c r="W45" s="36"/>
      <c r="X45" s="71"/>
      <c r="Y45" s="36"/>
      <c r="Z45" s="36"/>
      <c r="AA45" s="66"/>
    </row>
    <row r="46" spans="1:27" ht="14.25" customHeight="1">
      <c r="A46" s="12">
        <v>33</v>
      </c>
      <c r="B46" s="9">
        <v>666</v>
      </c>
      <c r="C46" s="10" t="s">
        <v>116</v>
      </c>
      <c r="D46" s="15" t="s">
        <v>203</v>
      </c>
      <c r="E46" s="35"/>
      <c r="F46" s="36"/>
      <c r="G46" s="36"/>
      <c r="H46" s="36"/>
      <c r="I46" s="36"/>
      <c r="J46" s="36"/>
      <c r="K46" s="56"/>
      <c r="L46" s="11">
        <v>1</v>
      </c>
      <c r="M46" s="5">
        <v>1</v>
      </c>
      <c r="N46" s="6">
        <v>16</v>
      </c>
      <c r="O46" s="5">
        <v>4</v>
      </c>
      <c r="P46" s="53">
        <v>25</v>
      </c>
      <c r="Q46" s="11"/>
      <c r="R46" s="5"/>
      <c r="S46" s="6"/>
      <c r="T46" s="5"/>
      <c r="U46" s="53" t="s">
        <v>115</v>
      </c>
      <c r="V46" s="35"/>
      <c r="W46" s="36"/>
      <c r="X46" s="71"/>
      <c r="Y46" s="36"/>
      <c r="Z46" s="36"/>
      <c r="AA46" s="66"/>
    </row>
    <row r="47" spans="1:27" ht="14.25" customHeight="1" thickBot="1">
      <c r="A47" s="129"/>
      <c r="B47" s="130"/>
      <c r="C47" s="131"/>
      <c r="D47" s="132"/>
      <c r="E47" s="37"/>
      <c r="F47" s="38"/>
      <c r="G47" s="38"/>
      <c r="H47" s="38"/>
      <c r="I47" s="38"/>
      <c r="J47" s="38"/>
      <c r="K47" s="133"/>
      <c r="L47" s="11"/>
      <c r="M47" s="5"/>
      <c r="N47" s="6"/>
      <c r="O47" s="5"/>
      <c r="P47" s="87" t="s">
        <v>204</v>
      </c>
      <c r="Q47" s="11"/>
      <c r="R47" s="5"/>
      <c r="S47" s="6"/>
      <c r="T47" s="5"/>
      <c r="U47" s="87" t="s">
        <v>115</v>
      </c>
      <c r="V47" s="37"/>
      <c r="W47" s="38"/>
      <c r="X47" s="72"/>
      <c r="Y47" s="38"/>
      <c r="Z47" s="38"/>
      <c r="AA47" s="67"/>
    </row>
    <row r="48" spans="1:27" ht="14.25" customHeight="1" thickBot="1">
      <c r="A48" s="16"/>
      <c r="B48" s="25">
        <v>999</v>
      </c>
      <c r="C48" s="26"/>
      <c r="D48" s="27" t="s">
        <v>36</v>
      </c>
      <c r="E48" s="13"/>
      <c r="F48" s="14"/>
      <c r="G48" s="14"/>
      <c r="H48" s="14"/>
      <c r="I48" s="14"/>
      <c r="J48" s="14"/>
      <c r="K48" s="54"/>
      <c r="L48" s="28">
        <f>SUM(L42:L47)</f>
        <v>6</v>
      </c>
      <c r="M48" s="28">
        <f>SUM(M42:M47)</f>
        <v>4</v>
      </c>
      <c r="N48" s="28">
        <f>SUM(N42:N47)</f>
        <v>265</v>
      </c>
      <c r="O48" s="28">
        <f>SUM(O42:O47)</f>
        <v>26</v>
      </c>
      <c r="P48" s="57">
        <f>IF(L48="","",ROUND(O48/N48*100,1))</f>
        <v>9.8</v>
      </c>
      <c r="Q48" s="28">
        <f>SUM(Q42:Q47)</f>
        <v>0</v>
      </c>
      <c r="R48" s="28">
        <f>SUM(R42:R47)</f>
        <v>0</v>
      </c>
      <c r="S48" s="28">
        <f>SUM(S42:S47)</f>
        <v>0</v>
      </c>
      <c r="T48" s="28">
        <f>SUM(T42:T47)</f>
        <v>0</v>
      </c>
      <c r="U48" s="57" t="str">
        <f>IF(Q48=0," ",ROUND(T48/S48*100,1))</f>
        <v> </v>
      </c>
      <c r="V48" s="13"/>
      <c r="W48" s="14"/>
      <c r="X48" s="69"/>
      <c r="Y48" s="14"/>
      <c r="Z48" s="14"/>
      <c r="AA48" s="64"/>
    </row>
    <row r="49" spans="1:27" ht="15" customHeight="1" thickBot="1">
      <c r="A49" s="16"/>
      <c r="B49" s="24">
        <v>1000</v>
      </c>
      <c r="C49" s="191" t="s">
        <v>23</v>
      </c>
      <c r="D49" s="192"/>
      <c r="E49" s="13"/>
      <c r="F49" s="14"/>
      <c r="G49" s="58">
        <f>SUM(G10:G40)</f>
        <v>503</v>
      </c>
      <c r="H49" s="58">
        <f>SUM(H10:H40)</f>
        <v>405</v>
      </c>
      <c r="I49" s="58">
        <f>SUM(I10:I40)</f>
        <v>8509</v>
      </c>
      <c r="J49" s="58">
        <f>SUM(J10:J40)</f>
        <v>2140</v>
      </c>
      <c r="K49" s="57">
        <f>IF(G49=""," ",ROUND(J49/I49*100,1))</f>
        <v>25.1</v>
      </c>
      <c r="L49" s="59">
        <f>L41+L48</f>
        <v>599</v>
      </c>
      <c r="M49" s="58">
        <f>M41+M48</f>
        <v>501</v>
      </c>
      <c r="N49" s="58">
        <f>N41+N48</f>
        <v>10761</v>
      </c>
      <c r="O49" s="58">
        <f>O41+O48</f>
        <v>2607</v>
      </c>
      <c r="P49" s="57">
        <f>IF(L49="","",ROUND(O49/N49*100,1))</f>
        <v>24.2</v>
      </c>
      <c r="Q49" s="59">
        <f>Q41+Q48</f>
        <v>149</v>
      </c>
      <c r="R49" s="58">
        <f>R41+R48</f>
        <v>53</v>
      </c>
      <c r="S49" s="58">
        <f>S41+S48</f>
        <v>1197</v>
      </c>
      <c r="T49" s="58">
        <f>T41+T48</f>
        <v>73</v>
      </c>
      <c r="U49" s="57">
        <f>IF(Q49=""," ",ROUND(T49/S49*100,1))</f>
        <v>6.1</v>
      </c>
      <c r="V49" s="60">
        <f>SUM(V10:V40)</f>
        <v>1966</v>
      </c>
      <c r="W49" s="58">
        <f>SUM(W10:W40)</f>
        <v>127</v>
      </c>
      <c r="X49" s="62">
        <f>IF(V49=0," ",ROUND(W49/V49*100,1))</f>
        <v>6.5</v>
      </c>
      <c r="Y49" s="58">
        <f>SUM(Y10:Y40)</f>
        <v>1592</v>
      </c>
      <c r="Z49" s="58">
        <f>SUM(Z10:Z40)</f>
        <v>88</v>
      </c>
      <c r="AA49" s="61">
        <f>IF(Y49=0," ",ROUND(Z49/Y49*100,1))</f>
        <v>5.5</v>
      </c>
    </row>
    <row r="51" spans="1:14" ht="13.5">
      <c r="A51" s="46" t="s">
        <v>77</v>
      </c>
      <c r="B51" s="47"/>
      <c r="C51" s="48"/>
      <c r="D51" s="49"/>
      <c r="E51" s="50"/>
      <c r="F51" s="50"/>
      <c r="G51" s="50"/>
      <c r="H51" s="50"/>
      <c r="I51" s="50"/>
      <c r="J51" s="50"/>
      <c r="N51" s="74"/>
    </row>
    <row r="52" spans="1:8" ht="13.5">
      <c r="A52" s="44" t="s">
        <v>86</v>
      </c>
      <c r="E52" s="52"/>
      <c r="F52" s="52" t="s">
        <v>85</v>
      </c>
      <c r="H52" s="52"/>
    </row>
  </sheetData>
  <sheetProtection/>
  <mergeCells count="27">
    <mergeCell ref="C49:D49"/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A7:A9"/>
    <mergeCell ref="C7:C9"/>
    <mergeCell ref="D7:D9"/>
    <mergeCell ref="B7:B9"/>
    <mergeCell ref="C4:E4"/>
    <mergeCell ref="G4:I4"/>
    <mergeCell ref="B3:N3"/>
    <mergeCell ref="E7:K7"/>
    <mergeCell ref="L7:P7"/>
    <mergeCell ref="E13:F13"/>
    <mergeCell ref="P8:P9"/>
    <mergeCell ref="E8:E9"/>
    <mergeCell ref="G8:G9"/>
    <mergeCell ref="F8:F9"/>
    <mergeCell ref="I8:I9"/>
    <mergeCell ref="K8:K9"/>
    <mergeCell ref="L8:L9"/>
  </mergeCells>
  <conditionalFormatting sqref="O42:O47 M42:M47 T42:T47 R42:R47 W10:W40 R10:R40 T10:T40 Z10:Z40 M10:M40 O10:O40 J10:J40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4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2" r:id="rId1" display="http://www.stat.go.jp/index/seido/9-5.htm"/>
  </hyperlinks>
  <printOptions/>
  <pageMargins left="0.7874015748031497" right="0.2" top="0.23" bottom="0.2" header="0.2" footer="0.2"/>
  <pageSetup horizontalDpi="600" verticalDpi="600" orientation="landscape" paperSize="9" scale="75" r:id="rId2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2006-11-16T05:10:52Z</cp:lastPrinted>
  <dcterms:created xsi:type="dcterms:W3CDTF">2002-01-07T10:53:07Z</dcterms:created>
  <dcterms:modified xsi:type="dcterms:W3CDTF">2006-12-05T08:35:46Z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