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895" activeTab="0"/>
  </bookViews>
  <sheets>
    <sheet name="様式４－１" sheetId="1" r:id="rId1"/>
    <sheet name="様式４－２" sheetId="2" r:id="rId2"/>
  </sheets>
  <definedNames>
    <definedName name="_xlnm.Print_Area" localSheetId="0">'様式４－１'!$A$1:$Y$89</definedName>
    <definedName name="_xlnm.Print_Area" localSheetId="1">'様式４－２'!$A$1:$AA$103</definedName>
    <definedName name="_xlnm.Print_Titles" localSheetId="0">'様式４－１'!$4:$6</definedName>
    <definedName name="_xlnm.Print_Titles" localSheetId="1">'様式４－２'!$7:$9</definedName>
  </definedNames>
  <calcPr fullCalcOnLoad="1"/>
</workbook>
</file>

<file path=xl/sharedStrings.xml><?xml version="1.0" encoding="utf-8"?>
<sst xmlns="http://schemas.openxmlformats.org/spreadsheetml/2006/main" count="779" uniqueCount="357">
  <si>
    <t>都道府県名</t>
  </si>
  <si>
    <t>審議会等数</t>
  </si>
  <si>
    <t>総委員数</t>
  </si>
  <si>
    <t>審議会等数</t>
  </si>
  <si>
    <t>地方自治法(第180条の５）に基づく委員会等における登用状況</t>
  </si>
  <si>
    <t>委員会等数</t>
  </si>
  <si>
    <t>都道府県ｺｰﾄﾞ</t>
  </si>
  <si>
    <t>庁内連絡会議の有無</t>
  </si>
  <si>
    <t>目標値（％）</t>
  </si>
  <si>
    <t>女性比率（％）</t>
  </si>
  <si>
    <t>諮問機関の有無</t>
  </si>
  <si>
    <t>担当課（室）名</t>
  </si>
  <si>
    <t>管理職の在職状況</t>
  </si>
  <si>
    <t>目標年度</t>
  </si>
  <si>
    <t>地方自治法（第202条の３）に基づく審議会等における登用状況</t>
  </si>
  <si>
    <t>うち女性委員等数</t>
  </si>
  <si>
    <t>可決日</t>
  </si>
  <si>
    <t>公布日</t>
  </si>
  <si>
    <t>施行日</t>
  </si>
  <si>
    <t>条例名称</t>
  </si>
  <si>
    <t>男女共同参画に関する計画</t>
  </si>
  <si>
    <t>計画期間</t>
  </si>
  <si>
    <t>男女共同参画に関する宣言</t>
  </si>
  <si>
    <t>策定年月</t>
  </si>
  <si>
    <t>宣言年月日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</si>
  <si>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</si>
  <si>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</si>
  <si>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</si>
  <si>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</si>
  <si>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</si>
  <si>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</si>
  <si>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</si>
  <si>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うち女性管理職数</t>
  </si>
  <si>
    <t>うち一般行政職</t>
  </si>
  <si>
    <t>所属</t>
  </si>
  <si>
    <t>事務所掌</t>
  </si>
  <si>
    <t>現在の状況</t>
  </si>
  <si>
    <t>策定予定</t>
  </si>
  <si>
    <t>計画名</t>
  </si>
  <si>
    <t>うち女性委員を含む数</t>
  </si>
  <si>
    <t>調査票４－１</t>
  </si>
  <si>
    <t>調査票４－２</t>
  </si>
  <si>
    <t>＜選択肢回答＞</t>
  </si>
  <si>
    <t>所属　</t>
  </si>
  <si>
    <t>庁内連絡会議</t>
  </si>
  <si>
    <t>諮問機関</t>
  </si>
  <si>
    <t>　１　首長部局</t>
  </si>
  <si>
    <t>　１　男女共同参画・女性等を名称に冠した専管課</t>
  </si>
  <si>
    <t>　１　有</t>
  </si>
  <si>
    <t>　２　教育委員会</t>
  </si>
  <si>
    <t>　０　無</t>
  </si>
  <si>
    <t>　１　策定に向け検討中</t>
  </si>
  <si>
    <t>市（区）町村別集計項目（女性の登用）　</t>
  </si>
  <si>
    <t>市（区）町村コード</t>
  </si>
  <si>
    <t>市（区）町村名</t>
  </si>
  <si>
    <t>審議会等委員の目標（目標を設定している市（区）町村のみ記入）</t>
  </si>
  <si>
    <t>市（区）町村別集計項目（推進体制等）　</t>
  </si>
  <si>
    <t>　０　策定予定がない,検討していない</t>
  </si>
  <si>
    <t xml:space="preserve">    男女共同参画に関する条例</t>
  </si>
  <si>
    <t xml:space="preserve">    現在の状況</t>
  </si>
  <si>
    <t xml:space="preserve">     　６　その他（特に目標なし等）</t>
  </si>
  <si>
    <t xml:space="preserve">     　０　検討していない</t>
  </si>
  <si>
    <t>　　　　　　男女共同参画に関する宣言</t>
  </si>
  <si>
    <t>　　　　　　宣言の形態</t>
  </si>
  <si>
    <t>　　　　　　　　１　首長声明</t>
  </si>
  <si>
    <t>　　　　　　　　２　議会の議決</t>
  </si>
  <si>
    <t>　　　　　　　　３　庁内連絡会議の決定</t>
  </si>
  <si>
    <t>　　　　　　　　４　その他</t>
  </si>
  <si>
    <t>　　　　　　国との共催</t>
  </si>
  <si>
    <t>　　　　　　　　１　実施した</t>
  </si>
  <si>
    <t>　　　　　　　　０　実施していない</t>
  </si>
  <si>
    <t>１　有　</t>
  </si>
  <si>
    <t>０　無</t>
  </si>
  <si>
    <t>男女共同参画関係施策についての苦情の処理を行う体制の有無</t>
  </si>
  <si>
    <t>　　　　男女共同参画関係施策についての</t>
  </si>
  <si>
    <t>　　　　苦情の処理を行う体制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</si>
  <si>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</si>
  <si>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　２　１ではない</t>
  </si>
  <si>
    <t xml:space="preserve">     　４　平成18年3月末までの制定を目途に検討中</t>
  </si>
  <si>
    <t>　     ５　平成18年度以降の制定を目途に検討中</t>
  </si>
  <si>
    <t xml:space="preserve">     　１　平成17年6月末までの制定を目途に検討中</t>
  </si>
  <si>
    <t>　     ２　平成17年9月末までの制定を目途に検討中</t>
  </si>
  <si>
    <t>　     ３　平成17年12月末までの制定を目途に検討中</t>
  </si>
  <si>
    <t>佐久穂町</t>
  </si>
  <si>
    <t>青木村</t>
  </si>
  <si>
    <t>泰阜村</t>
  </si>
  <si>
    <t>松本市</t>
  </si>
  <si>
    <t>飯田市</t>
  </si>
  <si>
    <t>須坂市</t>
  </si>
  <si>
    <t>小諸市</t>
  </si>
  <si>
    <t>伊那市</t>
  </si>
  <si>
    <t>茅野市</t>
  </si>
  <si>
    <t>辰野町</t>
  </si>
  <si>
    <t>飯島町</t>
  </si>
  <si>
    <t>宮田村</t>
  </si>
  <si>
    <t>長野県</t>
  </si>
  <si>
    <t>朝日村</t>
  </si>
  <si>
    <t>野沢温泉村</t>
  </si>
  <si>
    <t>信濃町</t>
  </si>
  <si>
    <t>人権政策課</t>
  </si>
  <si>
    <t>男女共同参画こもろプラン４</t>
  </si>
  <si>
    <t>H14.4～H19.3</t>
  </si>
  <si>
    <t>H17.4～H22.3</t>
  </si>
  <si>
    <t>すずらんⅡパートナーシップふじみ</t>
  </si>
  <si>
    <t>H16～H20</t>
  </si>
  <si>
    <t>生涯学習課</t>
  </si>
  <si>
    <t>飯島町男女共同参画プラン</t>
  </si>
  <si>
    <t>住民課</t>
  </si>
  <si>
    <t>総務課</t>
  </si>
  <si>
    <t>平成17年度</t>
  </si>
  <si>
    <t>合　　　計</t>
  </si>
  <si>
    <t>＜都道府県ｺｰﾄﾞ及び市(区)町村ｺｰﾄﾞ＞</t>
  </si>
  <si>
    <t>統計に用いる標準地域コード（リンク先）</t>
  </si>
  <si>
    <t>http://www.stat.go.jp/index/seido/9-5.htm</t>
  </si>
  <si>
    <t>調査時点コード　：以下のデータの調査時点を選び、各欄にご記入ください。
　　　　　　　　　　　 「その他」を選択された場合にはこの欄の３に調査時点をご記入ください。</t>
  </si>
  <si>
    <t>その他：平成　年　月　日</t>
  </si>
  <si>
    <t>調査時点コード</t>
  </si>
  <si>
    <t>小計</t>
  </si>
  <si>
    <t>広域小計</t>
  </si>
  <si>
    <t>合　　　　計</t>
  </si>
  <si>
    <t>平成19年度</t>
  </si>
  <si>
    <t>平成18年度</t>
  </si>
  <si>
    <t>平成21年度</t>
  </si>
  <si>
    <t>平成20年度</t>
  </si>
  <si>
    <t>長野</t>
  </si>
  <si>
    <t>長野県</t>
  </si>
  <si>
    <t>長野市</t>
  </si>
  <si>
    <t>男女共同参画推進課</t>
  </si>
  <si>
    <t>長野市男女共同参画推進条例</t>
  </si>
  <si>
    <t>H17.4</t>
  </si>
  <si>
    <t>長野市男女共同参画センター</t>
  </si>
  <si>
    <t>人権・男女共生課</t>
  </si>
  <si>
    <t>松本市男女共同参画推進条例</t>
  </si>
  <si>
    <t>松本市男女共同参画計画</t>
  </si>
  <si>
    <t>H15.3</t>
  </si>
  <si>
    <t>H15.4～H19.3</t>
  </si>
  <si>
    <t>松本市女性センター</t>
  </si>
  <si>
    <t>上田市</t>
  </si>
  <si>
    <t>男女共同参画課</t>
  </si>
  <si>
    <t>上田市市民プラザ・ゆう</t>
  </si>
  <si>
    <t>岡谷市</t>
  </si>
  <si>
    <t>企画課</t>
  </si>
  <si>
    <t>岡谷市男女共同参画条例</t>
  </si>
  <si>
    <t>認め合い　男女共同参画おかやプランⅢ</t>
  </si>
  <si>
    <t>H17.3</t>
  </si>
  <si>
    <t>飯田市男女共同参画推進条例</t>
  </si>
  <si>
    <t>第３次飯田市男女共同参画計画
　　「ともに歩む21いいだプラン」</t>
  </si>
  <si>
    <t>H15.4～H20.3</t>
  </si>
  <si>
    <t>諏訪市</t>
  </si>
  <si>
    <t>まちづくり・男女共同参画推進課</t>
  </si>
  <si>
    <t>諏訪市男女共同参画推進条例</t>
  </si>
  <si>
    <t>諏訪市男女共同参画計画</t>
  </si>
  <si>
    <t>すざか男女共同参画計画</t>
  </si>
  <si>
    <t>H15.12</t>
  </si>
  <si>
    <t>H15～H19</t>
  </si>
  <si>
    <t>小諸市男女共同参画推進条例</t>
  </si>
  <si>
    <t>政策推進課</t>
  </si>
  <si>
    <t>伊那市男女共同参画推進条例</t>
  </si>
  <si>
    <t>伊那市男女共同参画計画
共につくるライフステージ</t>
  </si>
  <si>
    <t>H13.3</t>
  </si>
  <si>
    <t>H13.4～H18.3</t>
  </si>
  <si>
    <t>駒ヶ根市</t>
  </si>
  <si>
    <t>男女共同参画推進室</t>
  </si>
  <si>
    <t>駒ヶ根市男女共同参画計画</t>
  </si>
  <si>
    <t>H14.3</t>
  </si>
  <si>
    <t>中野市</t>
  </si>
  <si>
    <t>男女共同参画推進室</t>
  </si>
  <si>
    <t>大町市</t>
  </si>
  <si>
    <t>大町市男女共同参画推進条例</t>
  </si>
  <si>
    <t>大町市男女共同参画計画</t>
  </si>
  <si>
    <t>Ｈ14.3</t>
  </si>
  <si>
    <t>Ｈ14.4～Ｈ19.3</t>
  </si>
  <si>
    <t>飯山市</t>
  </si>
  <si>
    <t>いいやま男女共同参画プラン２１</t>
  </si>
  <si>
    <t>H.17.3</t>
  </si>
  <si>
    <t>パートナーシップのまちづくり推進課</t>
  </si>
  <si>
    <t>茅野市男女共同参画基本条例</t>
  </si>
  <si>
    <t>茅野市男女共同参画計画
はつらつプラン21</t>
  </si>
  <si>
    <t>H15.4～H18.3</t>
  </si>
  <si>
    <t>家庭教育センター</t>
  </si>
  <si>
    <t>塩尻市</t>
  </si>
  <si>
    <t>塩尻市男女共同参画基本条例</t>
  </si>
  <si>
    <t>塩尻市男女共同参画基本計画</t>
  </si>
  <si>
    <t>H14.2</t>
  </si>
  <si>
    <t>男女共同参画都市宣言</t>
  </si>
  <si>
    <t>佐久市</t>
  </si>
  <si>
    <t>生涯学習課</t>
  </si>
  <si>
    <t>佐久市男女共同参画プラン</t>
  </si>
  <si>
    <t>Ｈ１8.</t>
  </si>
  <si>
    <t>H18～H22</t>
  </si>
  <si>
    <t>千曲市</t>
  </si>
  <si>
    <t>男女共生参画室</t>
  </si>
  <si>
    <t>千曲市男女共同参画計画</t>
  </si>
  <si>
    <t>東御市</t>
  </si>
  <si>
    <t>東御市男女共同参画プラン</t>
  </si>
  <si>
    <t>H18.3</t>
  </si>
  <si>
    <t>H18.4～H28.3</t>
  </si>
  <si>
    <t>安曇野市</t>
  </si>
  <si>
    <t>人権尊重課</t>
  </si>
  <si>
    <t>小海町</t>
  </si>
  <si>
    <t>生涯学習課</t>
  </si>
  <si>
    <t>川上村</t>
  </si>
  <si>
    <t>教育振興課</t>
  </si>
  <si>
    <t>南牧村</t>
  </si>
  <si>
    <t>社会教育係</t>
  </si>
  <si>
    <t>南相木村</t>
  </si>
  <si>
    <t>総務課</t>
  </si>
  <si>
    <t>北相木村</t>
  </si>
  <si>
    <t>住民福祉課</t>
  </si>
  <si>
    <t>佐久穂町</t>
  </si>
  <si>
    <t>軽井沢町</t>
  </si>
  <si>
    <t>企画課</t>
  </si>
  <si>
    <t>軽井沢町男女共同参画
きらめきプラン</t>
  </si>
  <si>
    <t>H16.3</t>
  </si>
  <si>
    <t>H16.4～H21.3</t>
  </si>
  <si>
    <t>御代田町</t>
  </si>
  <si>
    <t>町民課</t>
  </si>
  <si>
    <t>立科町</t>
  </si>
  <si>
    <t>人権政策推進課</t>
  </si>
  <si>
    <t>立科町男女共同参画長期プラン</t>
  </si>
  <si>
    <t>青木村男女共同参画計画</t>
  </si>
  <si>
    <t>長和町</t>
  </si>
  <si>
    <t>長和町長門ふれあい館</t>
  </si>
  <si>
    <t>下諏訪町</t>
  </si>
  <si>
    <t>企画政策課</t>
  </si>
  <si>
    <t>下諏訪町男女共同参画いきいき社会づくり条例</t>
  </si>
  <si>
    <t>下諏訪町男女共同参画計画いきいきパートナーシップ</t>
  </si>
  <si>
    <t>H18.4</t>
  </si>
  <si>
    <t>H18.4～H23.3</t>
  </si>
  <si>
    <t>富士見町</t>
  </si>
  <si>
    <t>富士見町男女共同参画社会づくり条例</t>
  </si>
  <si>
    <t>原村</t>
  </si>
  <si>
    <t>教育課</t>
  </si>
  <si>
    <t>第一社会教育係</t>
  </si>
  <si>
    <t>ほたるの里男女共同参画プラン（改訂版）</t>
  </si>
  <si>
    <t>H17.4～H22.３</t>
  </si>
  <si>
    <t>箕輪町</t>
  </si>
  <si>
    <t>箕輪町男女共同参画プラン</t>
  </si>
  <si>
    <t>H17.12</t>
  </si>
  <si>
    <t>H17.12～H21.12</t>
  </si>
  <si>
    <t>生涯学習係</t>
  </si>
  <si>
    <t>H16.４</t>
  </si>
  <si>
    <t>南箕輪村</t>
  </si>
  <si>
    <t>南箕輪村男女共同参画行動計画</t>
  </si>
  <si>
    <t>H14.3～H18.3</t>
  </si>
  <si>
    <t>南箕輪村男女共同参画都市宣言</t>
  </si>
  <si>
    <t>中川村</t>
  </si>
  <si>
    <t>中川村男女共同参画計画</t>
  </si>
  <si>
    <t>H15.4</t>
  </si>
  <si>
    <t>松川町</t>
  </si>
  <si>
    <t>保健福祉課</t>
  </si>
  <si>
    <t>松川町男女共同参画推進プラン</t>
  </si>
  <si>
    <t>高森町</t>
  </si>
  <si>
    <t>阿南町</t>
  </si>
  <si>
    <t>民生課</t>
  </si>
  <si>
    <t>清内路村</t>
  </si>
  <si>
    <t>総務振興課</t>
  </si>
  <si>
    <t>阿智村</t>
  </si>
  <si>
    <t>平谷村</t>
  </si>
  <si>
    <t>根羽村</t>
  </si>
  <si>
    <t>下條村</t>
  </si>
  <si>
    <t>売木村</t>
  </si>
  <si>
    <t>住民課</t>
  </si>
  <si>
    <t>天龍村</t>
  </si>
  <si>
    <t>教育振興係</t>
  </si>
  <si>
    <t>喬木村</t>
  </si>
  <si>
    <t>家庭教育</t>
  </si>
  <si>
    <t>喬木村男女共同参画計画</t>
  </si>
  <si>
    <t>豊丘村</t>
  </si>
  <si>
    <t>とよおか男女共同参画プラン</t>
  </si>
  <si>
    <t>H16.4～</t>
  </si>
  <si>
    <t>大鹿村</t>
  </si>
  <si>
    <t>住民税務課</t>
  </si>
  <si>
    <t>上松町</t>
  </si>
  <si>
    <t>住民福祉課</t>
  </si>
  <si>
    <t>南木曽町</t>
  </si>
  <si>
    <t>南木曽町男女共同参画計画</t>
  </si>
  <si>
    <t>H15.9</t>
  </si>
  <si>
    <t>H15.４～H19.３</t>
  </si>
  <si>
    <t>木祖村</t>
  </si>
  <si>
    <t>住民福祉課</t>
  </si>
  <si>
    <t>木祖村男女共同参画基本計画</t>
  </si>
  <si>
    <t>王滝村</t>
  </si>
  <si>
    <t>大桑村</t>
  </si>
  <si>
    <t>住民課福祉係</t>
  </si>
  <si>
    <t>木曽町</t>
  </si>
  <si>
    <t>保健福祉課</t>
  </si>
  <si>
    <t>麻績村</t>
  </si>
  <si>
    <t>生坂村</t>
  </si>
  <si>
    <t>教育総務係</t>
  </si>
  <si>
    <t>波田町</t>
  </si>
  <si>
    <t>波田町男女共同参画計画</t>
  </si>
  <si>
    <t>山形村</t>
  </si>
  <si>
    <t>山形村男女共同参画計画</t>
  </si>
  <si>
    <t>朝日村男女共同参画計画</t>
  </si>
  <si>
    <t>H17.6</t>
  </si>
  <si>
    <t>H17.4～H20.3</t>
  </si>
  <si>
    <t>筑北村</t>
  </si>
  <si>
    <t>池田町</t>
  </si>
  <si>
    <t>教育課</t>
  </si>
  <si>
    <t>笑顔輝く池田町男女共同参画まちづくり条例</t>
  </si>
  <si>
    <t>池田町男女共同参画プラン</t>
  </si>
  <si>
    <t>H14.4～H24.3</t>
  </si>
  <si>
    <t>松川村</t>
  </si>
  <si>
    <t>男女共同参画室</t>
  </si>
  <si>
    <t>松川村男女共同参画推進条例</t>
  </si>
  <si>
    <t>松川村男女共同参画社会推進計画</t>
  </si>
  <si>
    <t>H15.～H19の５ヵ年</t>
  </si>
  <si>
    <t>白馬村</t>
  </si>
  <si>
    <t>小谷村</t>
  </si>
  <si>
    <t>坂城町</t>
  </si>
  <si>
    <t>住民環境課</t>
  </si>
  <si>
    <t>パートナーシップさかき２１
（坂城町男女共同参画計画）</t>
  </si>
  <si>
    <t>H13.4～H23.3</t>
  </si>
  <si>
    <t>小布施町</t>
  </si>
  <si>
    <t>企画グループ</t>
  </si>
  <si>
    <t>小布施町男女共同参画社会推進条例</t>
  </si>
  <si>
    <t>小布施町男女共同参画基本計画</t>
  </si>
  <si>
    <t>高山村</t>
  </si>
  <si>
    <t>人権推進室</t>
  </si>
  <si>
    <t>男女共同参画社会づくり条例</t>
  </si>
  <si>
    <t>高山村男女共同参画社会づくり計画</t>
  </si>
  <si>
    <t>H16.4～Ｈ22.3</t>
  </si>
  <si>
    <t>山ノ内町</t>
  </si>
  <si>
    <t>人権政策室</t>
  </si>
  <si>
    <t>やまのうち男女共同参画プラン２１</t>
  </si>
  <si>
    <t>木島平村</t>
  </si>
  <si>
    <t>こころ豊かな社会を求めて木島平男女共同参画プラン</t>
  </si>
  <si>
    <t>H14.3～H18.2</t>
  </si>
  <si>
    <t>信州新町</t>
  </si>
  <si>
    <t>信州新町男女共同参画計画</t>
  </si>
  <si>
    <t>信濃町男女共同参画社会推進条例</t>
  </si>
  <si>
    <t>17.6.20</t>
  </si>
  <si>
    <t>小川村</t>
  </si>
  <si>
    <t>中条村</t>
  </si>
  <si>
    <t>人権政策係</t>
  </si>
  <si>
    <t>飯綱町</t>
  </si>
  <si>
    <t>18.2.12</t>
  </si>
  <si>
    <t>男女共同参画大会宣言</t>
  </si>
  <si>
    <t>栄村</t>
  </si>
  <si>
    <t>平成22年度</t>
  </si>
  <si>
    <t xml:space="preserve"> </t>
  </si>
  <si>
    <t>特に定めなし</t>
  </si>
  <si>
    <t>立科町</t>
  </si>
  <si>
    <t>平成19年度</t>
  </si>
  <si>
    <t>高森町</t>
  </si>
  <si>
    <t>佐久広域連合</t>
  </si>
  <si>
    <t>上田地域広域連合</t>
  </si>
  <si>
    <t>諏訪広域連合</t>
  </si>
  <si>
    <t>上伊那広域</t>
  </si>
  <si>
    <t>南信州広域連合</t>
  </si>
  <si>
    <t>木曽広域連合</t>
  </si>
  <si>
    <t>松本広域連合</t>
  </si>
  <si>
    <t>北信広域連合</t>
  </si>
  <si>
    <t>みとめあい　ささえあい21　
長野市男女共同参画基本計画</t>
  </si>
  <si>
    <t>男女共同参画・女性のための総合的な施設名称
(平成18年4月1日現在で開設済の施設)</t>
  </si>
  <si>
    <t>男女共同参画に関する計画
（平成18年4月1日現在で有効なもの）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</si>
</sst>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mmm\-yyyy"/>
    <numFmt numFmtId="188" formatCode="#,##0.0;[Red]\-#,##0.0"/>
    <numFmt numFmtId="189" formatCode="#,##0.0_ ;[Red]\-#,##0.0\ "/>
    <numFmt numFmtId="190" formatCode="#,##0_ ;[Red]\-#,##0\ "/>
    <numFmt numFmtId="191" formatCode="0_ ;[Red]\-0\ "/>
    <numFmt numFmtId="192" formatCode="0;[Red]0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b/>
      <sz val="9.5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  <font>
      <sz val="11"/>
      <color indexed="10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Up="1">
      <left style="medium"/>
      <right style="thin"/>
      <top style="medium"/>
      <bottom style="medium"/>
      <diagonal style="thin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 diagonalUp="1">
      <left style="thin"/>
      <right style="thin"/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 style="thin"/>
      <right style="medium"/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2" xfId="0" applyFont="1" applyFill="1" applyBorder="1" applyAlignment="1">
      <alignment horizontal="center" wrapText="1"/>
    </xf>
    <xf numFmtId="0" fontId="2" fillId="0" borderId="3" xfId="0" applyFont="1" applyBorder="1" applyAlignment="1">
      <alignment/>
    </xf>
    <xf numFmtId="0" fontId="2" fillId="2" borderId="4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2" borderId="5" xfId="0" applyFont="1" applyFill="1" applyBorder="1" applyAlignment="1">
      <alignment/>
    </xf>
    <xf numFmtId="0" fontId="2" fillId="0" borderId="6" xfId="0" applyFont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9" fontId="2" fillId="3" borderId="5" xfId="0" applyNumberFormat="1" applyFont="1" applyFill="1" applyBorder="1" applyAlignment="1">
      <alignment/>
    </xf>
    <xf numFmtId="180" fontId="2" fillId="3" borderId="5" xfId="0" applyNumberFormat="1" applyFont="1" applyFill="1" applyBorder="1" applyAlignment="1">
      <alignment/>
    </xf>
    <xf numFmtId="0" fontId="2" fillId="0" borderId="5" xfId="0" applyFont="1" applyFill="1" applyBorder="1" applyAlignment="1">
      <alignment wrapText="1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180" fontId="2" fillId="3" borderId="3" xfId="0" applyNumberFormat="1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/>
    </xf>
    <xf numFmtId="0" fontId="7" fillId="0" borderId="0" xfId="16" applyAlignment="1">
      <alignment/>
    </xf>
    <xf numFmtId="0" fontId="15" fillId="0" borderId="16" xfId="0" applyFont="1" applyBorder="1" applyAlignment="1">
      <alignment/>
    </xf>
    <xf numFmtId="58" fontId="15" fillId="0" borderId="17" xfId="0" applyNumberFormat="1" applyFont="1" applyBorder="1" applyAlignment="1">
      <alignment vertical="center"/>
    </xf>
    <xf numFmtId="58" fontId="15" fillId="0" borderId="18" xfId="0" applyNumberFormat="1" applyFont="1" applyBorder="1" applyAlignment="1">
      <alignment vertical="center"/>
    </xf>
    <xf numFmtId="58" fontId="15" fillId="0" borderId="19" xfId="0" applyNumberFormat="1" applyFont="1" applyBorder="1" applyAlignment="1">
      <alignment vertic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0" fillId="4" borderId="22" xfId="0" applyFill="1" applyBorder="1" applyAlignment="1">
      <alignment/>
    </xf>
    <xf numFmtId="0" fontId="11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2" fillId="2" borderId="25" xfId="0" applyFont="1" applyFill="1" applyBorder="1" applyAlignment="1">
      <alignment/>
    </xf>
    <xf numFmtId="179" fontId="2" fillId="3" borderId="26" xfId="0" applyNumberFormat="1" applyFont="1" applyFill="1" applyBorder="1" applyAlignment="1">
      <alignment/>
    </xf>
    <xf numFmtId="179" fontId="2" fillId="3" borderId="22" xfId="0" applyNumberFormat="1" applyFont="1" applyFill="1" applyBorder="1" applyAlignment="1">
      <alignment/>
    </xf>
    <xf numFmtId="180" fontId="2" fillId="3" borderId="27" xfId="0" applyNumberFormat="1" applyFont="1" applyFill="1" applyBorder="1" applyAlignment="1">
      <alignment/>
    </xf>
    <xf numFmtId="180" fontId="2" fillId="3" borderId="26" xfId="0" applyNumberFormat="1" applyFont="1" applyFill="1" applyBorder="1" applyAlignment="1">
      <alignment/>
    </xf>
    <xf numFmtId="0" fontId="2" fillId="0" borderId="8" xfId="0" applyFont="1" applyBorder="1" applyAlignment="1">
      <alignment/>
    </xf>
    <xf numFmtId="0" fontId="2" fillId="0" borderId="14" xfId="0" applyFont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28" xfId="0" applyFont="1" applyFill="1" applyBorder="1" applyAlignment="1">
      <alignment/>
    </xf>
    <xf numFmtId="0" fontId="2" fillId="2" borderId="29" xfId="0" applyFont="1" applyFill="1" applyBorder="1" applyAlignment="1">
      <alignment/>
    </xf>
    <xf numFmtId="179" fontId="2" fillId="3" borderId="30" xfId="0" applyNumberFormat="1" applyFont="1" applyFill="1" applyBorder="1" applyAlignment="1">
      <alignment/>
    </xf>
    <xf numFmtId="180" fontId="2" fillId="3" borderId="31" xfId="0" applyNumberFormat="1" applyFont="1" applyFill="1" applyBorder="1" applyAlignment="1">
      <alignment/>
    </xf>
    <xf numFmtId="180" fontId="2" fillId="3" borderId="30" xfId="0" applyNumberFormat="1" applyFont="1" applyFill="1" applyBorder="1" applyAlignment="1">
      <alignment/>
    </xf>
    <xf numFmtId="0" fontId="2" fillId="2" borderId="32" xfId="0" applyFont="1" applyFill="1" applyBorder="1" applyAlignment="1">
      <alignment/>
    </xf>
    <xf numFmtId="0" fontId="2" fillId="2" borderId="33" xfId="0" applyFont="1" applyFill="1" applyBorder="1" applyAlignment="1">
      <alignment/>
    </xf>
    <xf numFmtId="179" fontId="2" fillId="3" borderId="34" xfId="0" applyNumberFormat="1" applyFont="1" applyFill="1" applyBorder="1" applyAlignment="1">
      <alignment/>
    </xf>
    <xf numFmtId="180" fontId="2" fillId="3" borderId="35" xfId="0" applyNumberFormat="1" applyFont="1" applyFill="1" applyBorder="1" applyAlignment="1">
      <alignment/>
    </xf>
    <xf numFmtId="180" fontId="2" fillId="3" borderId="34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2" borderId="36" xfId="0" applyFont="1" applyFill="1" applyBorder="1" applyAlignment="1">
      <alignment/>
    </xf>
    <xf numFmtId="0" fontId="2" fillId="2" borderId="37" xfId="0" applyFont="1" applyFill="1" applyBorder="1" applyAlignment="1">
      <alignment/>
    </xf>
    <xf numFmtId="0" fontId="2" fillId="2" borderId="38" xfId="0" applyFont="1" applyFill="1" applyBorder="1" applyAlignment="1">
      <alignment/>
    </xf>
    <xf numFmtId="179" fontId="2" fillId="3" borderId="39" xfId="0" applyNumberFormat="1" applyFont="1" applyFill="1" applyBorder="1" applyAlignment="1">
      <alignment/>
    </xf>
    <xf numFmtId="180" fontId="2" fillId="3" borderId="40" xfId="0" applyNumberFormat="1" applyFont="1" applyFill="1" applyBorder="1" applyAlignment="1">
      <alignment/>
    </xf>
    <xf numFmtId="180" fontId="2" fillId="3" borderId="39" xfId="0" applyNumberFormat="1" applyFont="1" applyFill="1" applyBorder="1" applyAlignment="1">
      <alignment/>
    </xf>
    <xf numFmtId="0" fontId="2" fillId="2" borderId="22" xfId="0" applyFont="1" applyFill="1" applyBorder="1" applyAlignment="1">
      <alignment horizontal="right"/>
    </xf>
    <xf numFmtId="180" fontId="2" fillId="3" borderId="24" xfId="0" applyNumberFormat="1" applyFont="1" applyFill="1" applyBorder="1" applyAlignment="1">
      <alignment/>
    </xf>
    <xf numFmtId="180" fontId="2" fillId="3" borderId="22" xfId="0" applyNumberFormat="1" applyFont="1" applyFill="1" applyBorder="1" applyAlignment="1">
      <alignment/>
    </xf>
    <xf numFmtId="186" fontId="2" fillId="2" borderId="4" xfId="0" applyNumberFormat="1" applyFont="1" applyFill="1" applyBorder="1" applyAlignment="1">
      <alignment/>
    </xf>
    <xf numFmtId="0" fontId="2" fillId="2" borderId="0" xfId="0" applyFont="1" applyFill="1" applyBorder="1" applyAlignment="1">
      <alignment wrapText="1"/>
    </xf>
    <xf numFmtId="0" fontId="7" fillId="0" borderId="0" xfId="16" applyAlignment="1">
      <alignment wrapText="1"/>
    </xf>
    <xf numFmtId="0" fontId="2" fillId="0" borderId="5" xfId="0" applyFont="1" applyFill="1" applyBorder="1" applyAlignment="1">
      <alignment/>
    </xf>
    <xf numFmtId="0" fontId="2" fillId="2" borderId="4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41" xfId="0" applyFont="1" applyFill="1" applyBorder="1" applyAlignment="1">
      <alignment wrapText="1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57" fontId="2" fillId="2" borderId="1" xfId="0" applyNumberFormat="1" applyFont="1" applyFill="1" applyBorder="1" applyAlignment="1">
      <alignment/>
    </xf>
    <xf numFmtId="0" fontId="2" fillId="2" borderId="5" xfId="0" applyNumberFormat="1" applyFont="1" applyFill="1" applyBorder="1" applyAlignment="1">
      <alignment/>
    </xf>
    <xf numFmtId="0" fontId="2" fillId="2" borderId="11" xfId="0" applyNumberFormat="1" applyFont="1" applyFill="1" applyBorder="1" applyAlignment="1">
      <alignment/>
    </xf>
    <xf numFmtId="0" fontId="2" fillId="2" borderId="42" xfId="0" applyFont="1" applyFill="1" applyBorder="1" applyAlignment="1">
      <alignment wrapText="1"/>
    </xf>
    <xf numFmtId="0" fontId="2" fillId="2" borderId="42" xfId="0" applyFont="1" applyFill="1" applyBorder="1" applyAlignment="1">
      <alignment/>
    </xf>
    <xf numFmtId="57" fontId="2" fillId="2" borderId="4" xfId="0" applyNumberFormat="1" applyFont="1" applyFill="1" applyBorder="1" applyAlignment="1">
      <alignment/>
    </xf>
    <xf numFmtId="0" fontId="2" fillId="0" borderId="1" xfId="0" applyNumberFormat="1" applyFont="1" applyBorder="1" applyAlignment="1">
      <alignment/>
    </xf>
    <xf numFmtId="0" fontId="2" fillId="0" borderId="5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8" xfId="0" applyFont="1" applyFill="1" applyBorder="1" applyAlignment="1">
      <alignment wrapText="1"/>
    </xf>
    <xf numFmtId="0" fontId="2" fillId="2" borderId="14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185" fontId="2" fillId="2" borderId="2" xfId="0" applyNumberFormat="1" applyFont="1" applyFill="1" applyBorder="1" applyAlignment="1">
      <alignment/>
    </xf>
    <xf numFmtId="0" fontId="2" fillId="2" borderId="9" xfId="0" applyNumberFormat="1" applyFont="1" applyFill="1" applyBorder="1" applyAlignment="1">
      <alignment/>
    </xf>
    <xf numFmtId="0" fontId="2" fillId="2" borderId="43" xfId="0" applyFont="1" applyFill="1" applyBorder="1" applyAlignment="1">
      <alignment wrapText="1"/>
    </xf>
    <xf numFmtId="58" fontId="2" fillId="2" borderId="2" xfId="0" applyNumberFormat="1" applyFont="1" applyFill="1" applyBorder="1" applyAlignment="1">
      <alignment/>
    </xf>
    <xf numFmtId="0" fontId="2" fillId="2" borderId="44" xfId="0" applyNumberFormat="1" applyFont="1" applyFill="1" applyBorder="1" applyAlignment="1">
      <alignment/>
    </xf>
    <xf numFmtId="0" fontId="2" fillId="2" borderId="45" xfId="0" applyFont="1" applyFill="1" applyBorder="1" applyAlignment="1">
      <alignment/>
    </xf>
    <xf numFmtId="0" fontId="2" fillId="2" borderId="46" xfId="0" applyFont="1" applyFill="1" applyBorder="1" applyAlignment="1">
      <alignment/>
    </xf>
    <xf numFmtId="57" fontId="2" fillId="2" borderId="8" xfId="0" applyNumberFormat="1" applyFont="1" applyFill="1" applyBorder="1" applyAlignment="1">
      <alignment/>
    </xf>
    <xf numFmtId="0" fontId="2" fillId="0" borderId="2" xfId="0" applyNumberFormat="1" applyFont="1" applyBorder="1" applyAlignment="1">
      <alignment/>
    </xf>
    <xf numFmtId="0" fontId="2" fillId="0" borderId="9" xfId="0" applyNumberFormat="1" applyFont="1" applyBorder="1" applyAlignment="1">
      <alignment/>
    </xf>
    <xf numFmtId="185" fontId="2" fillId="2" borderId="1" xfId="0" applyNumberFormat="1" applyFont="1" applyFill="1" applyBorder="1" applyAlignment="1">
      <alignment/>
    </xf>
    <xf numFmtId="58" fontId="2" fillId="2" borderId="1" xfId="0" applyNumberFormat="1" applyFont="1" applyFill="1" applyBorder="1" applyAlignment="1">
      <alignment/>
    </xf>
    <xf numFmtId="0" fontId="2" fillId="2" borderId="47" xfId="0" applyFont="1" applyFill="1" applyBorder="1" applyAlignment="1">
      <alignment/>
    </xf>
    <xf numFmtId="57" fontId="2" fillId="2" borderId="2" xfId="0" applyNumberFormat="1" applyFont="1" applyFill="1" applyBorder="1" applyAlignment="1">
      <alignment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shrinkToFit="1"/>
    </xf>
    <xf numFmtId="49" fontId="2" fillId="2" borderId="1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 wrapText="1"/>
    </xf>
    <xf numFmtId="0" fontId="2" fillId="5" borderId="9" xfId="0" applyFont="1" applyFill="1" applyBorder="1" applyAlignment="1">
      <alignment/>
    </xf>
    <xf numFmtId="49" fontId="2" fillId="2" borderId="8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/>
    </xf>
    <xf numFmtId="185" fontId="2" fillId="2" borderId="2" xfId="0" applyNumberFormat="1" applyFont="1" applyFill="1" applyBorder="1" applyAlignment="1">
      <alignment horizontal="center" vertical="center"/>
    </xf>
    <xf numFmtId="57" fontId="2" fillId="2" borderId="2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right" vertical="center"/>
    </xf>
    <xf numFmtId="0" fontId="2" fillId="2" borderId="43" xfId="0" applyFont="1" applyFill="1" applyBorder="1" applyAlignment="1">
      <alignment vertical="center" wrapText="1"/>
    </xf>
    <xf numFmtId="58" fontId="2" fillId="2" borderId="2" xfId="0" applyNumberFormat="1" applyFont="1" applyFill="1" applyBorder="1" applyAlignment="1">
      <alignment horizontal="left" vertical="center"/>
    </xf>
    <xf numFmtId="0" fontId="4" fillId="2" borderId="44" xfId="0" applyNumberFormat="1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right" vertical="center"/>
    </xf>
    <xf numFmtId="57" fontId="2" fillId="2" borderId="8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0" borderId="2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2" borderId="8" xfId="0" applyFont="1" applyFill="1" applyBorder="1" applyAlignment="1">
      <alignment vertical="top" wrapText="1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0" fontId="13" fillId="2" borderId="9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2" fillId="0" borderId="23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2" borderId="27" xfId="0" applyFont="1" applyFill="1" applyBorder="1" applyAlignment="1">
      <alignment/>
    </xf>
    <xf numFmtId="0" fontId="2" fillId="2" borderId="26" xfId="0" applyFont="1" applyFill="1" applyBorder="1" applyAlignment="1">
      <alignment/>
    </xf>
    <xf numFmtId="0" fontId="0" fillId="3" borderId="23" xfId="0" applyFont="1" applyFill="1" applyBorder="1" applyAlignment="1">
      <alignment/>
    </xf>
    <xf numFmtId="0" fontId="0" fillId="3" borderId="22" xfId="0" applyFont="1" applyFill="1" applyBorder="1" applyAlignment="1">
      <alignment/>
    </xf>
    <xf numFmtId="0" fontId="0" fillId="2" borderId="25" xfId="0" applyFont="1" applyFill="1" applyBorder="1" applyAlignment="1">
      <alignment/>
    </xf>
    <xf numFmtId="0" fontId="0" fillId="2" borderId="26" xfId="0" applyFont="1" applyFill="1" applyBorder="1" applyAlignment="1">
      <alignment/>
    </xf>
    <xf numFmtId="0" fontId="0" fillId="3" borderId="21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0" borderId="48" xfId="0" applyFont="1" applyBorder="1" applyAlignment="1">
      <alignment/>
    </xf>
    <xf numFmtId="0" fontId="2" fillId="0" borderId="8" xfId="0" applyFont="1" applyFill="1" applyBorder="1" applyAlignment="1">
      <alignment wrapText="1"/>
    </xf>
    <xf numFmtId="0" fontId="2" fillId="0" borderId="14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185" fontId="2" fillId="0" borderId="2" xfId="0" applyNumberFormat="1" applyFont="1" applyFill="1" applyBorder="1" applyAlignment="1">
      <alignment/>
    </xf>
    <xf numFmtId="57" fontId="2" fillId="0" borderId="2" xfId="0" applyNumberFormat="1" applyFont="1" applyFill="1" applyBorder="1" applyAlignment="1">
      <alignment/>
    </xf>
    <xf numFmtId="0" fontId="2" fillId="0" borderId="9" xfId="0" applyNumberFormat="1" applyFont="1" applyFill="1" applyBorder="1" applyAlignment="1">
      <alignment/>
    </xf>
    <xf numFmtId="0" fontId="2" fillId="0" borderId="43" xfId="0" applyFont="1" applyFill="1" applyBorder="1" applyAlignment="1">
      <alignment wrapText="1"/>
    </xf>
    <xf numFmtId="58" fontId="2" fillId="0" borderId="2" xfId="0" applyNumberFormat="1" applyFont="1" applyFill="1" applyBorder="1" applyAlignment="1">
      <alignment/>
    </xf>
    <xf numFmtId="0" fontId="2" fillId="0" borderId="44" xfId="0" applyNumberFormat="1" applyFont="1" applyFill="1" applyBorder="1" applyAlignment="1">
      <alignment/>
    </xf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185" fontId="2" fillId="0" borderId="1" xfId="0" applyNumberFormat="1" applyFont="1" applyFill="1" applyBorder="1" applyAlignment="1">
      <alignment/>
    </xf>
    <xf numFmtId="57" fontId="2" fillId="0" borderId="1" xfId="0" applyNumberFormat="1" applyFont="1" applyFill="1" applyBorder="1" applyAlignment="1">
      <alignment/>
    </xf>
    <xf numFmtId="0" fontId="2" fillId="0" borderId="5" xfId="0" applyNumberFormat="1" applyFont="1" applyFill="1" applyBorder="1" applyAlignment="1">
      <alignment/>
    </xf>
    <xf numFmtId="0" fontId="2" fillId="0" borderId="41" xfId="0" applyFont="1" applyFill="1" applyBorder="1" applyAlignment="1">
      <alignment wrapText="1"/>
    </xf>
    <xf numFmtId="58" fontId="2" fillId="0" borderId="1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2" fillId="0" borderId="8" xfId="0" applyFont="1" applyFill="1" applyBorder="1" applyAlignment="1">
      <alignment horizontal="left" wrapText="1"/>
    </xf>
    <xf numFmtId="58" fontId="2" fillId="0" borderId="2" xfId="0" applyNumberFormat="1" applyFont="1" applyFill="1" applyBorder="1" applyAlignment="1">
      <alignment horizontal="left"/>
    </xf>
    <xf numFmtId="0" fontId="2" fillId="0" borderId="44" xfId="0" applyNumberFormat="1" applyFont="1" applyFill="1" applyBorder="1" applyAlignment="1">
      <alignment horizontal="left"/>
    </xf>
    <xf numFmtId="0" fontId="2" fillId="0" borderId="14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4" fillId="0" borderId="43" xfId="0" applyFont="1" applyFill="1" applyBorder="1" applyAlignment="1">
      <alignment wrapText="1"/>
    </xf>
    <xf numFmtId="57" fontId="2" fillId="0" borderId="1" xfId="0" applyNumberFormat="1" applyFont="1" applyFill="1" applyBorder="1" applyAlignment="1">
      <alignment horizontal="right"/>
    </xf>
    <xf numFmtId="0" fontId="2" fillId="2" borderId="49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11" xfId="0" applyFont="1" applyFill="1" applyBorder="1" applyAlignment="1">
      <alignment/>
    </xf>
    <xf numFmtId="186" fontId="2" fillId="2" borderId="8" xfId="0" applyNumberFormat="1" applyFont="1" applyFill="1" applyBorder="1" applyAlignment="1">
      <alignment/>
    </xf>
    <xf numFmtId="0" fontId="2" fillId="2" borderId="2" xfId="0" applyFont="1" applyFill="1" applyBorder="1" applyAlignment="1">
      <alignment/>
    </xf>
    <xf numFmtId="179" fontId="2" fillId="3" borderId="9" xfId="0" applyNumberFormat="1" applyFont="1" applyFill="1" applyBorder="1" applyAlignment="1">
      <alignment/>
    </xf>
    <xf numFmtId="0" fontId="2" fillId="2" borderId="44" xfId="0" applyFont="1" applyFill="1" applyBorder="1" applyAlignment="1">
      <alignment/>
    </xf>
    <xf numFmtId="180" fontId="2" fillId="3" borderId="14" xfId="0" applyNumberFormat="1" applyFont="1" applyFill="1" applyBorder="1" applyAlignment="1">
      <alignment/>
    </xf>
    <xf numFmtId="180" fontId="2" fillId="3" borderId="9" xfId="0" applyNumberFormat="1" applyFont="1" applyFill="1" applyBorder="1" applyAlignment="1">
      <alignment/>
    </xf>
    <xf numFmtId="0" fontId="2" fillId="2" borderId="7" xfId="0" applyFont="1" applyFill="1" applyBorder="1" applyAlignment="1">
      <alignment/>
    </xf>
    <xf numFmtId="186" fontId="2" fillId="2" borderId="7" xfId="0" applyNumberFormat="1" applyFont="1" applyFill="1" applyBorder="1" applyAlignment="1">
      <alignment/>
    </xf>
    <xf numFmtId="0" fontId="2" fillId="2" borderId="50" xfId="0" applyFont="1" applyFill="1" applyBorder="1" applyAlignment="1">
      <alignment/>
    </xf>
    <xf numFmtId="179" fontId="2" fillId="3" borderId="36" xfId="0" applyNumberFormat="1" applyFont="1" applyFill="1" applyBorder="1" applyAlignment="1">
      <alignment/>
    </xf>
    <xf numFmtId="0" fontId="2" fillId="2" borderId="51" xfId="0" applyFont="1" applyFill="1" applyBorder="1" applyAlignment="1">
      <alignment/>
    </xf>
    <xf numFmtId="180" fontId="2" fillId="3" borderId="13" xfId="0" applyNumberFormat="1" applyFont="1" applyFill="1" applyBorder="1" applyAlignment="1">
      <alignment/>
    </xf>
    <xf numFmtId="180" fontId="2" fillId="3" borderId="36" xfId="0" applyNumberFormat="1" applyFont="1" applyFill="1" applyBorder="1" applyAlignment="1">
      <alignment/>
    </xf>
    <xf numFmtId="186" fontId="2" fillId="2" borderId="8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179" fontId="2" fillId="3" borderId="9" xfId="0" applyNumberFormat="1" applyFont="1" applyFill="1" applyBorder="1" applyAlignment="1">
      <alignment horizontal="left" vertical="center"/>
    </xf>
    <xf numFmtId="0" fontId="2" fillId="2" borderId="44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179" fontId="2" fillId="3" borderId="9" xfId="0" applyNumberFormat="1" applyFont="1" applyFill="1" applyBorder="1" applyAlignment="1">
      <alignment horizontal="right" vertical="center"/>
    </xf>
    <xf numFmtId="180" fontId="2" fillId="3" borderId="14" xfId="0" applyNumberFormat="1" applyFont="1" applyFill="1" applyBorder="1" applyAlignment="1">
      <alignment horizontal="right" vertical="center"/>
    </xf>
    <xf numFmtId="180" fontId="2" fillId="3" borderId="9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/>
    </xf>
    <xf numFmtId="0" fontId="2" fillId="6" borderId="1" xfId="0" applyFont="1" applyFill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2" fillId="2" borderId="52" xfId="0" applyFont="1" applyFill="1" applyBorder="1" applyAlignment="1">
      <alignment/>
    </xf>
    <xf numFmtId="0" fontId="2" fillId="2" borderId="54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55" xfId="0" applyFont="1" applyFill="1" applyBorder="1" applyAlignment="1">
      <alignment/>
    </xf>
    <xf numFmtId="0" fontId="2" fillId="2" borderId="56" xfId="0" applyFont="1" applyFill="1" applyBorder="1" applyAlignment="1">
      <alignment/>
    </xf>
    <xf numFmtId="179" fontId="2" fillId="3" borderId="57" xfId="0" applyNumberFormat="1" applyFont="1" applyFill="1" applyBorder="1" applyAlignment="1">
      <alignment/>
    </xf>
    <xf numFmtId="0" fontId="2" fillId="2" borderId="58" xfId="0" applyFont="1" applyFill="1" applyBorder="1" applyAlignment="1">
      <alignment wrapText="1"/>
    </xf>
    <xf numFmtId="0" fontId="2" fillId="3" borderId="48" xfId="0" applyFont="1" applyFill="1" applyBorder="1" applyAlignment="1">
      <alignment/>
    </xf>
    <xf numFmtId="0" fontId="2" fillId="3" borderId="56" xfId="0" applyFont="1" applyFill="1" applyBorder="1" applyAlignment="1">
      <alignment/>
    </xf>
    <xf numFmtId="0" fontId="2" fillId="3" borderId="23" xfId="0" applyFont="1" applyFill="1" applyBorder="1" applyAlignment="1">
      <alignment/>
    </xf>
    <xf numFmtId="0" fontId="0" fillId="0" borderId="59" xfId="0" applyBorder="1" applyAlignment="1">
      <alignment horizontal="center"/>
    </xf>
    <xf numFmtId="0" fontId="14" fillId="0" borderId="60" xfId="0" applyFont="1" applyBorder="1" applyAlignment="1">
      <alignment vertical="center" wrapText="1"/>
    </xf>
    <xf numFmtId="0" fontId="2" fillId="2" borderId="3" xfId="0" applyFont="1" applyFill="1" applyBorder="1" applyAlignment="1">
      <alignment horizontal="center" wrapText="1"/>
    </xf>
    <xf numFmtId="0" fontId="2" fillId="0" borderId="57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2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61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57" xfId="0" applyFont="1" applyFill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2" borderId="62" xfId="0" applyFont="1" applyFill="1" applyBorder="1" applyAlignment="1">
      <alignment horizontal="center" wrapText="1"/>
    </xf>
    <xf numFmtId="0" fontId="2" fillId="2" borderId="63" xfId="0" applyFont="1" applyFill="1" applyBorder="1" applyAlignment="1">
      <alignment horizontal="center" wrapText="1"/>
    </xf>
    <xf numFmtId="0" fontId="2" fillId="0" borderId="64" xfId="0" applyFont="1" applyBorder="1" applyAlignment="1">
      <alignment horizontal="center" wrapText="1"/>
    </xf>
    <xf numFmtId="0" fontId="9" fillId="2" borderId="65" xfId="0" applyFont="1" applyFill="1" applyBorder="1" applyAlignment="1">
      <alignment horizontal="center" wrapText="1"/>
    </xf>
    <xf numFmtId="0" fontId="9" fillId="0" borderId="66" xfId="0" applyFont="1" applyBorder="1" applyAlignment="1">
      <alignment horizontal="center" wrapText="1"/>
    </xf>
    <xf numFmtId="0" fontId="9" fillId="0" borderId="45" xfId="0" applyFont="1" applyBorder="1" applyAlignment="1">
      <alignment horizontal="center" wrapText="1"/>
    </xf>
    <xf numFmtId="0" fontId="2" fillId="2" borderId="49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4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67" xfId="0" applyFont="1" applyFill="1" applyBorder="1" applyAlignment="1">
      <alignment horizontal="center" wrapText="1"/>
    </xf>
    <xf numFmtId="0" fontId="2" fillId="2" borderId="42" xfId="0" applyFont="1" applyFill="1" applyBorder="1" applyAlignment="1">
      <alignment horizontal="center" wrapText="1"/>
    </xf>
    <xf numFmtId="0" fontId="2" fillId="2" borderId="41" xfId="0" applyFont="1" applyFill="1" applyBorder="1" applyAlignment="1">
      <alignment horizontal="center" wrapText="1"/>
    </xf>
    <xf numFmtId="0" fontId="2" fillId="2" borderId="47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0" borderId="62" xfId="0" applyFont="1" applyBorder="1" applyAlignment="1">
      <alignment horizontal="center" wrapText="1"/>
    </xf>
    <xf numFmtId="0" fontId="2" fillId="2" borderId="68" xfId="0" applyFont="1" applyFill="1" applyBorder="1" applyAlignment="1">
      <alignment horizontal="center" wrapText="1"/>
    </xf>
    <xf numFmtId="0" fontId="2" fillId="2" borderId="69" xfId="0" applyFont="1" applyFill="1" applyBorder="1" applyAlignment="1">
      <alignment horizontal="center" wrapText="1"/>
    </xf>
    <xf numFmtId="0" fontId="14" fillId="0" borderId="18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58" fontId="15" fillId="0" borderId="17" xfId="0" applyNumberFormat="1" applyFont="1" applyBorder="1" applyAlignment="1">
      <alignment horizontal="center" vertical="center"/>
    </xf>
    <xf numFmtId="58" fontId="15" fillId="0" borderId="18" xfId="0" applyNumberFormat="1" applyFont="1" applyBorder="1" applyAlignment="1">
      <alignment horizontal="center" vertical="center"/>
    </xf>
    <xf numFmtId="0" fontId="2" fillId="2" borderId="62" xfId="0" applyFont="1" applyFill="1" applyBorder="1" applyAlignment="1">
      <alignment wrapText="1"/>
    </xf>
    <xf numFmtId="0" fontId="2" fillId="2" borderId="70" xfId="0" applyFont="1" applyFill="1" applyBorder="1" applyAlignment="1">
      <alignment wrapText="1"/>
    </xf>
    <xf numFmtId="0" fontId="2" fillId="2" borderId="49" xfId="0" applyFont="1" applyFill="1" applyBorder="1" applyAlignment="1">
      <alignment wrapText="1"/>
    </xf>
    <xf numFmtId="0" fontId="2" fillId="2" borderId="68" xfId="0" applyFont="1" applyFill="1" applyBorder="1" applyAlignment="1">
      <alignment wrapText="1"/>
    </xf>
    <xf numFmtId="0" fontId="2" fillId="2" borderId="69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47" xfId="0" applyFont="1" applyFill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2" borderId="63" xfId="0" applyFont="1" applyFill="1" applyBorder="1" applyAlignment="1">
      <alignment wrapText="1"/>
    </xf>
    <xf numFmtId="0" fontId="2" fillId="2" borderId="64" xfId="0" applyFont="1" applyFill="1" applyBorder="1" applyAlignment="1">
      <alignment wrapText="1"/>
    </xf>
    <xf numFmtId="0" fontId="0" fillId="0" borderId="64" xfId="0" applyBorder="1" applyAlignment="1">
      <alignment wrapText="1"/>
    </xf>
    <xf numFmtId="0" fontId="0" fillId="0" borderId="6" xfId="0" applyBorder="1" applyAlignment="1">
      <alignment wrapText="1"/>
    </xf>
    <xf numFmtId="0" fontId="2" fillId="2" borderId="3" xfId="0" applyFont="1" applyFill="1" applyBorder="1" applyAlignment="1">
      <alignment/>
    </xf>
    <xf numFmtId="0" fontId="0" fillId="0" borderId="47" xfId="0" applyBorder="1" applyAlignment="1">
      <alignment/>
    </xf>
    <xf numFmtId="0" fontId="0" fillId="0" borderId="71" xfId="0" applyBorder="1" applyAlignment="1">
      <alignment/>
    </xf>
    <xf numFmtId="0" fontId="2" fillId="2" borderId="53" xfId="0" applyFont="1" applyFill="1" applyBorder="1" applyAlignment="1">
      <alignment wrapText="1"/>
    </xf>
    <xf numFmtId="0" fontId="0" fillId="0" borderId="14" xfId="0" applyBorder="1" applyAlignment="1">
      <alignment/>
    </xf>
    <xf numFmtId="0" fontId="2" fillId="2" borderId="72" xfId="0" applyFont="1" applyFill="1" applyBorder="1" applyAlignment="1">
      <alignment wrapText="1"/>
    </xf>
    <xf numFmtId="0" fontId="0" fillId="0" borderId="8" xfId="0" applyBorder="1" applyAlignment="1">
      <alignment/>
    </xf>
    <xf numFmtId="0" fontId="2" fillId="2" borderId="4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3"/>
  <sheetViews>
    <sheetView tabSelected="1" view="pageBreakPreview" zoomScaleSheetLayoutView="100" workbookViewId="0" topLeftCell="A4">
      <pane xSplit="5" topLeftCell="K1" activePane="topRight" state="frozen"/>
      <selection pane="topLeft" activeCell="A9" sqref="A9"/>
      <selection pane="topRight" activeCell="O4" sqref="O4:R4"/>
    </sheetView>
  </sheetViews>
  <sheetFormatPr defaultColWidth="9.00390625" defaultRowHeight="13.5"/>
  <cols>
    <col min="1" max="1" width="3.75390625" style="2" customWidth="1"/>
    <col min="2" max="2" width="5.375" style="2" customWidth="1"/>
    <col min="3" max="3" width="7.50390625" style="2" customWidth="1"/>
    <col min="4" max="4" width="11.375" style="2" customWidth="1"/>
    <col min="5" max="5" width="20.75390625" style="1" customWidth="1"/>
    <col min="6" max="6" width="3.625" style="2" customWidth="1"/>
    <col min="7" max="7" width="3.50390625" style="2" customWidth="1"/>
    <col min="8" max="9" width="4.375" style="2" customWidth="1"/>
    <col min="10" max="10" width="33.875" style="2" customWidth="1"/>
    <col min="11" max="13" width="9.625" style="2" customWidth="1"/>
    <col min="14" max="14" width="4.375" style="2" customWidth="1"/>
    <col min="15" max="15" width="30.75390625" style="2" customWidth="1"/>
    <col min="16" max="16" width="9.00390625" style="2" customWidth="1"/>
    <col min="17" max="17" width="15.75390625" style="2" customWidth="1"/>
    <col min="18" max="18" width="4.375" style="2" customWidth="1"/>
    <col min="19" max="19" width="17.625" style="2" customWidth="1"/>
    <col min="20" max="20" width="8.25390625" style="2" customWidth="1"/>
    <col min="21" max="21" width="8.50390625" style="2" customWidth="1"/>
    <col min="22" max="22" width="20.75390625" style="2" customWidth="1"/>
    <col min="23" max="24" width="4.375" style="2" customWidth="1"/>
    <col min="25" max="25" width="2.75390625" style="2" customWidth="1"/>
    <col min="26" max="16384" width="9.00390625" style="2" customWidth="1"/>
  </cols>
  <sheetData>
    <row r="1" ht="12">
      <c r="A1" s="2" t="s">
        <v>40</v>
      </c>
    </row>
    <row r="2" spans="1:21" ht="22.5" customHeight="1">
      <c r="A2" s="26" t="s">
        <v>56</v>
      </c>
      <c r="U2" s="32"/>
    </row>
    <row r="3" ht="12.75" thickBot="1"/>
    <row r="4" spans="1:24" s="1" customFormat="1" ht="31.5" customHeight="1">
      <c r="A4" s="269" t="s">
        <v>6</v>
      </c>
      <c r="B4" s="238" t="s">
        <v>53</v>
      </c>
      <c r="C4" s="270" t="s">
        <v>0</v>
      </c>
      <c r="D4" s="271" t="s">
        <v>54</v>
      </c>
      <c r="E4" s="248" t="s">
        <v>11</v>
      </c>
      <c r="F4" s="20"/>
      <c r="G4" s="251" t="s">
        <v>35</v>
      </c>
      <c r="H4" s="254" t="s">
        <v>7</v>
      </c>
      <c r="I4" s="260" t="s">
        <v>10</v>
      </c>
      <c r="J4" s="255" t="s">
        <v>76</v>
      </c>
      <c r="K4" s="262"/>
      <c r="L4" s="262"/>
      <c r="M4" s="262"/>
      <c r="N4" s="263"/>
      <c r="O4" s="255" t="s">
        <v>356</v>
      </c>
      <c r="P4" s="262"/>
      <c r="Q4" s="262"/>
      <c r="R4" s="263"/>
      <c r="S4" s="264" t="s">
        <v>355</v>
      </c>
      <c r="T4" s="257" t="s">
        <v>73</v>
      </c>
      <c r="U4" s="255" t="s">
        <v>22</v>
      </c>
      <c r="V4" s="256"/>
      <c r="W4" s="256"/>
      <c r="X4" s="13"/>
    </row>
    <row r="5" spans="1:24" s="1" customFormat="1" ht="15" customHeight="1">
      <c r="A5" s="246"/>
      <c r="B5" s="239"/>
      <c r="C5" s="268"/>
      <c r="D5" s="237"/>
      <c r="E5" s="249"/>
      <c r="F5" s="21"/>
      <c r="G5" s="252"/>
      <c r="H5" s="245"/>
      <c r="I5" s="261"/>
      <c r="J5" s="266" t="s">
        <v>28</v>
      </c>
      <c r="K5" s="267"/>
      <c r="L5" s="267"/>
      <c r="M5" s="268"/>
      <c r="N5" s="17" t="s">
        <v>29</v>
      </c>
      <c r="O5" s="266" t="s">
        <v>30</v>
      </c>
      <c r="P5" s="267"/>
      <c r="Q5" s="268"/>
      <c r="R5" s="17" t="s">
        <v>29</v>
      </c>
      <c r="S5" s="265"/>
      <c r="T5" s="258"/>
      <c r="U5" s="245" t="s">
        <v>24</v>
      </c>
      <c r="V5" s="247" t="s">
        <v>25</v>
      </c>
      <c r="W5" s="247" t="s">
        <v>26</v>
      </c>
      <c r="X5" s="244" t="s">
        <v>27</v>
      </c>
    </row>
    <row r="6" spans="1:24" s="1" customFormat="1" ht="38.25" customHeight="1">
      <c r="A6" s="246"/>
      <c r="B6" s="240"/>
      <c r="C6" s="268"/>
      <c r="D6" s="237"/>
      <c r="E6" s="250"/>
      <c r="F6" s="22" t="s">
        <v>34</v>
      </c>
      <c r="G6" s="253"/>
      <c r="H6" s="245"/>
      <c r="I6" s="261"/>
      <c r="J6" s="14" t="s">
        <v>19</v>
      </c>
      <c r="K6" s="7" t="s">
        <v>16</v>
      </c>
      <c r="L6" s="7" t="s">
        <v>17</v>
      </c>
      <c r="M6" s="7" t="s">
        <v>18</v>
      </c>
      <c r="N6" s="16" t="s">
        <v>36</v>
      </c>
      <c r="O6" s="15" t="s">
        <v>38</v>
      </c>
      <c r="P6" s="7" t="s">
        <v>23</v>
      </c>
      <c r="Q6" s="7" t="s">
        <v>21</v>
      </c>
      <c r="R6" s="16" t="s">
        <v>37</v>
      </c>
      <c r="S6" s="265"/>
      <c r="T6" s="259"/>
      <c r="U6" s="246"/>
      <c r="V6" s="247"/>
      <c r="W6" s="247"/>
      <c r="X6" s="244"/>
    </row>
    <row r="7" spans="1:24" ht="24.75" customHeight="1">
      <c r="A7" s="10">
        <v>20</v>
      </c>
      <c r="B7" s="11">
        <v>201</v>
      </c>
      <c r="C7" s="92" t="s">
        <v>125</v>
      </c>
      <c r="D7" s="93" t="s">
        <v>126</v>
      </c>
      <c r="E7" s="89" t="s">
        <v>127</v>
      </c>
      <c r="F7" s="94">
        <v>1</v>
      </c>
      <c r="G7" s="12">
        <v>1</v>
      </c>
      <c r="H7" s="9">
        <v>1</v>
      </c>
      <c r="I7" s="12">
        <v>1</v>
      </c>
      <c r="J7" s="95" t="s">
        <v>128</v>
      </c>
      <c r="K7" s="96">
        <v>37708</v>
      </c>
      <c r="L7" s="96">
        <v>37712</v>
      </c>
      <c r="M7" s="96">
        <v>37712</v>
      </c>
      <c r="N7" s="97"/>
      <c r="O7" s="91" t="s">
        <v>354</v>
      </c>
      <c r="P7" s="96" t="s">
        <v>129</v>
      </c>
      <c r="Q7" s="98" t="s">
        <v>102</v>
      </c>
      <c r="R7" s="12"/>
      <c r="S7" s="99" t="s">
        <v>130</v>
      </c>
      <c r="T7" s="100">
        <v>1</v>
      </c>
      <c r="U7" s="101"/>
      <c r="V7" s="4"/>
      <c r="W7" s="102"/>
      <c r="X7" s="103"/>
    </row>
    <row r="8" spans="1:24" ht="24.75" customHeight="1">
      <c r="A8" s="62">
        <v>20</v>
      </c>
      <c r="B8" s="104">
        <v>202</v>
      </c>
      <c r="C8" s="105" t="s">
        <v>95</v>
      </c>
      <c r="D8" s="64" t="s">
        <v>86</v>
      </c>
      <c r="E8" s="106" t="s">
        <v>131</v>
      </c>
      <c r="F8" s="107">
        <v>1</v>
      </c>
      <c r="G8" s="64">
        <v>1</v>
      </c>
      <c r="H8" s="105">
        <v>1</v>
      </c>
      <c r="I8" s="64">
        <v>1</v>
      </c>
      <c r="J8" s="108" t="s">
        <v>132</v>
      </c>
      <c r="K8" s="109">
        <v>37797</v>
      </c>
      <c r="L8" s="109">
        <v>37798</v>
      </c>
      <c r="M8" s="109">
        <v>37798</v>
      </c>
      <c r="N8" s="110"/>
      <c r="O8" s="111" t="s">
        <v>133</v>
      </c>
      <c r="P8" s="112" t="s">
        <v>134</v>
      </c>
      <c r="Q8" s="113" t="s">
        <v>135</v>
      </c>
      <c r="R8" s="64"/>
      <c r="S8" s="114" t="s">
        <v>136</v>
      </c>
      <c r="T8" s="115">
        <v>1</v>
      </c>
      <c r="U8" s="116"/>
      <c r="V8" s="90"/>
      <c r="W8" s="117"/>
      <c r="X8" s="118"/>
    </row>
    <row r="9" spans="1:24" ht="24.75" customHeight="1">
      <c r="A9" s="10">
        <v>20</v>
      </c>
      <c r="B9" s="11">
        <v>203</v>
      </c>
      <c r="C9" s="9" t="s">
        <v>95</v>
      </c>
      <c r="D9" s="12" t="s">
        <v>137</v>
      </c>
      <c r="E9" s="89" t="s">
        <v>138</v>
      </c>
      <c r="F9" s="94">
        <v>1</v>
      </c>
      <c r="G9" s="12">
        <v>1</v>
      </c>
      <c r="H9" s="9">
        <v>0</v>
      </c>
      <c r="I9" s="12">
        <v>0</v>
      </c>
      <c r="J9" s="95"/>
      <c r="K9" s="119"/>
      <c r="L9" s="96"/>
      <c r="M9" s="96"/>
      <c r="N9" s="97">
        <v>4</v>
      </c>
      <c r="O9" s="91"/>
      <c r="P9" s="120"/>
      <c r="Q9" s="98"/>
      <c r="R9" s="12">
        <v>1</v>
      </c>
      <c r="S9" s="99" t="s">
        <v>139</v>
      </c>
      <c r="T9" s="121">
        <v>1</v>
      </c>
      <c r="U9" s="101"/>
      <c r="V9" s="4"/>
      <c r="W9" s="102"/>
      <c r="X9" s="103"/>
    </row>
    <row r="10" spans="1:24" ht="24.75" customHeight="1">
      <c r="A10" s="62">
        <v>20</v>
      </c>
      <c r="B10" s="104">
        <v>204</v>
      </c>
      <c r="C10" s="105" t="s">
        <v>95</v>
      </c>
      <c r="D10" s="64" t="s">
        <v>140</v>
      </c>
      <c r="E10" s="106" t="s">
        <v>141</v>
      </c>
      <c r="F10" s="107">
        <v>1</v>
      </c>
      <c r="G10" s="64">
        <v>2</v>
      </c>
      <c r="H10" s="105">
        <v>1</v>
      </c>
      <c r="I10" s="64">
        <v>1</v>
      </c>
      <c r="J10" s="108" t="s">
        <v>142</v>
      </c>
      <c r="K10" s="109">
        <v>38065</v>
      </c>
      <c r="L10" s="122">
        <v>38071</v>
      </c>
      <c r="M10" s="122">
        <v>38078</v>
      </c>
      <c r="N10" s="110"/>
      <c r="O10" s="111" t="s">
        <v>143</v>
      </c>
      <c r="P10" s="112" t="s">
        <v>144</v>
      </c>
      <c r="Q10" s="113" t="s">
        <v>102</v>
      </c>
      <c r="R10" s="64"/>
      <c r="S10" s="114"/>
      <c r="T10" s="115">
        <v>1</v>
      </c>
      <c r="U10" s="116"/>
      <c r="V10" s="90"/>
      <c r="W10" s="117"/>
      <c r="X10" s="118"/>
    </row>
    <row r="11" spans="1:24" ht="24.75" customHeight="1">
      <c r="A11" s="10">
        <v>20</v>
      </c>
      <c r="B11" s="11">
        <v>205</v>
      </c>
      <c r="C11" s="123" t="s">
        <v>95</v>
      </c>
      <c r="D11" s="124" t="s">
        <v>87</v>
      </c>
      <c r="E11" s="125" t="s">
        <v>138</v>
      </c>
      <c r="F11" s="107">
        <v>1</v>
      </c>
      <c r="G11" s="64">
        <v>1</v>
      </c>
      <c r="H11" s="105">
        <v>1</v>
      </c>
      <c r="I11" s="64">
        <v>1</v>
      </c>
      <c r="J11" s="108" t="s">
        <v>145</v>
      </c>
      <c r="K11" s="109">
        <v>38712</v>
      </c>
      <c r="L11" s="122">
        <v>38712</v>
      </c>
      <c r="M11" s="122">
        <v>38808</v>
      </c>
      <c r="N11" s="110"/>
      <c r="O11" s="111" t="s">
        <v>146</v>
      </c>
      <c r="P11" s="112" t="s">
        <v>134</v>
      </c>
      <c r="Q11" s="113" t="s">
        <v>147</v>
      </c>
      <c r="R11" s="64"/>
      <c r="S11" s="114"/>
      <c r="T11" s="115">
        <v>1</v>
      </c>
      <c r="U11" s="116"/>
      <c r="V11" s="90"/>
      <c r="W11" s="117"/>
      <c r="X11" s="118"/>
    </row>
    <row r="12" spans="1:24" ht="24.75" customHeight="1">
      <c r="A12" s="10">
        <v>20</v>
      </c>
      <c r="B12" s="11">
        <v>206</v>
      </c>
      <c r="C12" s="9" t="s">
        <v>95</v>
      </c>
      <c r="D12" s="12" t="s">
        <v>148</v>
      </c>
      <c r="E12" s="89" t="s">
        <v>149</v>
      </c>
      <c r="F12" s="94">
        <v>1</v>
      </c>
      <c r="G12" s="12">
        <v>1</v>
      </c>
      <c r="H12" s="9">
        <v>1</v>
      </c>
      <c r="I12" s="12">
        <v>1</v>
      </c>
      <c r="J12" s="95" t="s">
        <v>150</v>
      </c>
      <c r="K12" s="119">
        <v>37700</v>
      </c>
      <c r="L12" s="96">
        <v>37705</v>
      </c>
      <c r="M12" s="96">
        <v>37712</v>
      </c>
      <c r="N12" s="97"/>
      <c r="O12" s="91" t="s">
        <v>151</v>
      </c>
      <c r="P12" s="120" t="s">
        <v>134</v>
      </c>
      <c r="Q12" s="98" t="s">
        <v>147</v>
      </c>
      <c r="R12" s="12"/>
      <c r="S12" s="100"/>
      <c r="T12" s="121">
        <v>0</v>
      </c>
      <c r="U12" s="101"/>
      <c r="V12" s="4"/>
      <c r="W12" s="102"/>
      <c r="X12" s="103"/>
    </row>
    <row r="13" spans="1:24" ht="24.75" customHeight="1">
      <c r="A13" s="10">
        <v>20</v>
      </c>
      <c r="B13" s="11">
        <v>207</v>
      </c>
      <c r="C13" s="9" t="s">
        <v>95</v>
      </c>
      <c r="D13" s="12" t="s">
        <v>88</v>
      </c>
      <c r="E13" s="89" t="s">
        <v>138</v>
      </c>
      <c r="F13" s="94">
        <v>1</v>
      </c>
      <c r="G13" s="12">
        <v>1</v>
      </c>
      <c r="H13" s="9">
        <v>1</v>
      </c>
      <c r="I13" s="12">
        <v>1</v>
      </c>
      <c r="J13" s="95"/>
      <c r="K13" s="119"/>
      <c r="L13" s="96"/>
      <c r="M13" s="96"/>
      <c r="N13" s="97">
        <v>6</v>
      </c>
      <c r="O13" s="91" t="s">
        <v>152</v>
      </c>
      <c r="P13" s="120" t="s">
        <v>153</v>
      </c>
      <c r="Q13" s="98" t="s">
        <v>154</v>
      </c>
      <c r="R13" s="12"/>
      <c r="S13" s="100"/>
      <c r="T13" s="121">
        <v>0</v>
      </c>
      <c r="U13" s="101"/>
      <c r="V13" s="4"/>
      <c r="W13" s="102"/>
      <c r="X13" s="103"/>
    </row>
    <row r="14" spans="1:24" ht="24.75" customHeight="1">
      <c r="A14" s="62">
        <v>20</v>
      </c>
      <c r="B14" s="104">
        <v>208</v>
      </c>
      <c r="C14" s="105" t="s">
        <v>95</v>
      </c>
      <c r="D14" s="64" t="s">
        <v>89</v>
      </c>
      <c r="E14" s="106" t="s">
        <v>99</v>
      </c>
      <c r="F14" s="107">
        <v>1</v>
      </c>
      <c r="G14" s="64">
        <v>2</v>
      </c>
      <c r="H14" s="105">
        <v>1</v>
      </c>
      <c r="I14" s="64">
        <v>1</v>
      </c>
      <c r="J14" s="108" t="s">
        <v>155</v>
      </c>
      <c r="K14" s="109">
        <v>38799</v>
      </c>
      <c r="L14" s="122">
        <v>38804</v>
      </c>
      <c r="M14" s="122">
        <v>38808</v>
      </c>
      <c r="N14" s="110"/>
      <c r="O14" s="111" t="s">
        <v>100</v>
      </c>
      <c r="P14" s="112" t="s">
        <v>134</v>
      </c>
      <c r="Q14" s="113" t="s">
        <v>147</v>
      </c>
      <c r="R14" s="64"/>
      <c r="S14" s="114"/>
      <c r="T14" s="115">
        <v>1</v>
      </c>
      <c r="U14" s="116"/>
      <c r="V14" s="90"/>
      <c r="W14" s="117"/>
      <c r="X14" s="118"/>
    </row>
    <row r="15" spans="1:24" ht="24.75" customHeight="1">
      <c r="A15" s="62">
        <v>20</v>
      </c>
      <c r="B15" s="104">
        <v>209</v>
      </c>
      <c r="C15" s="105" t="s">
        <v>95</v>
      </c>
      <c r="D15" s="64" t="s">
        <v>90</v>
      </c>
      <c r="E15" s="106" t="s">
        <v>156</v>
      </c>
      <c r="F15" s="107">
        <v>1</v>
      </c>
      <c r="G15" s="64">
        <v>1</v>
      </c>
      <c r="H15" s="105">
        <v>1</v>
      </c>
      <c r="I15" s="64">
        <v>1</v>
      </c>
      <c r="J15" s="108" t="s">
        <v>157</v>
      </c>
      <c r="K15" s="109">
        <v>38807</v>
      </c>
      <c r="L15" s="122">
        <v>38807</v>
      </c>
      <c r="M15" s="122">
        <v>38807</v>
      </c>
      <c r="N15" s="110"/>
      <c r="O15" s="111" t="s">
        <v>158</v>
      </c>
      <c r="P15" s="112" t="s">
        <v>159</v>
      </c>
      <c r="Q15" s="113" t="s">
        <v>160</v>
      </c>
      <c r="R15" s="64"/>
      <c r="S15" s="114"/>
      <c r="T15" s="115">
        <v>0</v>
      </c>
      <c r="U15" s="116"/>
      <c r="V15" s="90"/>
      <c r="W15" s="117"/>
      <c r="X15" s="118"/>
    </row>
    <row r="16" spans="1:24" ht="24.75" customHeight="1">
      <c r="A16" s="10">
        <v>20</v>
      </c>
      <c r="B16" s="104">
        <v>210</v>
      </c>
      <c r="C16" s="9" t="s">
        <v>95</v>
      </c>
      <c r="D16" s="12" t="s">
        <v>161</v>
      </c>
      <c r="E16" s="126" t="s">
        <v>162</v>
      </c>
      <c r="F16" s="94">
        <v>2</v>
      </c>
      <c r="G16" s="12">
        <v>1</v>
      </c>
      <c r="H16" s="9">
        <v>1</v>
      </c>
      <c r="I16" s="12">
        <v>1</v>
      </c>
      <c r="J16" s="95"/>
      <c r="K16" s="119"/>
      <c r="L16" s="96"/>
      <c r="M16" s="96"/>
      <c r="N16" s="97">
        <v>0</v>
      </c>
      <c r="O16" s="91" t="s">
        <v>163</v>
      </c>
      <c r="P16" s="127" t="s">
        <v>164</v>
      </c>
      <c r="Q16" s="98" t="s">
        <v>101</v>
      </c>
      <c r="R16" s="12"/>
      <c r="S16" s="100"/>
      <c r="T16" s="121">
        <v>0</v>
      </c>
      <c r="U16" s="101"/>
      <c r="V16" s="4"/>
      <c r="W16" s="102"/>
      <c r="X16" s="103"/>
    </row>
    <row r="17" spans="1:24" ht="24.75" customHeight="1">
      <c r="A17" s="10">
        <v>20</v>
      </c>
      <c r="B17" s="11">
        <v>211</v>
      </c>
      <c r="C17" s="9" t="s">
        <v>95</v>
      </c>
      <c r="D17" s="12" t="s">
        <v>165</v>
      </c>
      <c r="E17" s="128" t="s">
        <v>166</v>
      </c>
      <c r="F17" s="94">
        <v>1</v>
      </c>
      <c r="G17" s="12">
        <v>1</v>
      </c>
      <c r="H17" s="9">
        <v>1</v>
      </c>
      <c r="I17" s="12">
        <v>0</v>
      </c>
      <c r="J17" s="95"/>
      <c r="K17" s="119"/>
      <c r="L17" s="96"/>
      <c r="M17" s="96"/>
      <c r="N17" s="97">
        <v>4</v>
      </c>
      <c r="O17" s="91"/>
      <c r="P17" s="120"/>
      <c r="Q17" s="98"/>
      <c r="R17" s="12">
        <v>1</v>
      </c>
      <c r="S17" s="100"/>
      <c r="T17" s="121">
        <v>0</v>
      </c>
      <c r="U17" s="101"/>
      <c r="V17" s="4"/>
      <c r="W17" s="102"/>
      <c r="X17" s="103"/>
    </row>
    <row r="18" spans="1:24" ht="24.75" customHeight="1">
      <c r="A18" s="62">
        <v>20</v>
      </c>
      <c r="B18" s="104">
        <v>212</v>
      </c>
      <c r="C18" s="105" t="s">
        <v>95</v>
      </c>
      <c r="D18" s="64" t="s">
        <v>167</v>
      </c>
      <c r="E18" s="106" t="s">
        <v>141</v>
      </c>
      <c r="F18" s="107">
        <v>1</v>
      </c>
      <c r="G18" s="64">
        <v>2</v>
      </c>
      <c r="H18" s="105">
        <v>1</v>
      </c>
      <c r="I18" s="64">
        <v>1</v>
      </c>
      <c r="J18" s="108" t="s">
        <v>168</v>
      </c>
      <c r="K18" s="109">
        <v>38058</v>
      </c>
      <c r="L18" s="122">
        <v>38065</v>
      </c>
      <c r="M18" s="122">
        <v>38078</v>
      </c>
      <c r="N18" s="110"/>
      <c r="O18" s="111" t="s">
        <v>169</v>
      </c>
      <c r="P18" s="112" t="s">
        <v>170</v>
      </c>
      <c r="Q18" s="113" t="s">
        <v>171</v>
      </c>
      <c r="R18" s="64"/>
      <c r="S18" s="114"/>
      <c r="T18" s="115">
        <v>0</v>
      </c>
      <c r="U18" s="116"/>
      <c r="V18" s="90"/>
      <c r="W18" s="117"/>
      <c r="X18" s="118"/>
    </row>
    <row r="19" spans="1:24" ht="24.75" customHeight="1">
      <c r="A19" s="62">
        <v>20</v>
      </c>
      <c r="B19" s="104">
        <v>213</v>
      </c>
      <c r="C19" s="105" t="s">
        <v>95</v>
      </c>
      <c r="D19" s="64" t="s">
        <v>172</v>
      </c>
      <c r="E19" s="106" t="s">
        <v>99</v>
      </c>
      <c r="F19" s="107">
        <v>1</v>
      </c>
      <c r="G19" s="129">
        <v>2</v>
      </c>
      <c r="H19" s="105">
        <v>1</v>
      </c>
      <c r="I19" s="64">
        <v>0</v>
      </c>
      <c r="J19" s="108"/>
      <c r="K19" s="109"/>
      <c r="L19" s="122"/>
      <c r="M19" s="122"/>
      <c r="N19" s="110">
        <v>5</v>
      </c>
      <c r="O19" s="111" t="s">
        <v>173</v>
      </c>
      <c r="P19" s="112" t="s">
        <v>174</v>
      </c>
      <c r="Q19" s="113" t="s">
        <v>102</v>
      </c>
      <c r="R19" s="64"/>
      <c r="S19" s="114"/>
      <c r="T19" s="115">
        <v>0</v>
      </c>
      <c r="U19" s="130"/>
      <c r="V19" s="90"/>
      <c r="W19" s="117"/>
      <c r="X19" s="118"/>
    </row>
    <row r="20" spans="1:24" ht="24.75" customHeight="1">
      <c r="A20" s="10">
        <v>20</v>
      </c>
      <c r="B20" s="11">
        <v>214</v>
      </c>
      <c r="C20" s="9" t="s">
        <v>95</v>
      </c>
      <c r="D20" s="12" t="s">
        <v>91</v>
      </c>
      <c r="E20" s="89" t="s">
        <v>175</v>
      </c>
      <c r="F20" s="94">
        <v>1</v>
      </c>
      <c r="G20" s="12">
        <v>2</v>
      </c>
      <c r="H20" s="9">
        <v>0</v>
      </c>
      <c r="I20" s="12">
        <v>1</v>
      </c>
      <c r="J20" s="95" t="s">
        <v>176</v>
      </c>
      <c r="K20" s="119">
        <v>36966</v>
      </c>
      <c r="L20" s="96">
        <v>36980</v>
      </c>
      <c r="M20" s="96">
        <v>36980</v>
      </c>
      <c r="N20" s="97"/>
      <c r="O20" s="91" t="s">
        <v>177</v>
      </c>
      <c r="P20" s="120" t="s">
        <v>134</v>
      </c>
      <c r="Q20" s="98" t="s">
        <v>178</v>
      </c>
      <c r="R20" s="12"/>
      <c r="S20" s="100" t="s">
        <v>179</v>
      </c>
      <c r="T20" s="121">
        <v>0</v>
      </c>
      <c r="U20" s="101"/>
      <c r="V20" s="4"/>
      <c r="W20" s="102"/>
      <c r="X20" s="103"/>
    </row>
    <row r="21" spans="1:24" ht="24.75" customHeight="1">
      <c r="A21" s="62">
        <v>20</v>
      </c>
      <c r="B21" s="104">
        <v>215</v>
      </c>
      <c r="C21" s="105" t="s">
        <v>95</v>
      </c>
      <c r="D21" s="64" t="s">
        <v>180</v>
      </c>
      <c r="E21" s="106" t="s">
        <v>138</v>
      </c>
      <c r="F21" s="107">
        <v>1</v>
      </c>
      <c r="G21" s="64">
        <v>1</v>
      </c>
      <c r="H21" s="105">
        <v>1</v>
      </c>
      <c r="I21" s="64">
        <v>1</v>
      </c>
      <c r="J21" s="108" t="s">
        <v>181</v>
      </c>
      <c r="K21" s="109">
        <v>36606</v>
      </c>
      <c r="L21" s="122">
        <v>36609</v>
      </c>
      <c r="M21" s="122">
        <v>36617</v>
      </c>
      <c r="N21" s="110"/>
      <c r="O21" s="111" t="s">
        <v>182</v>
      </c>
      <c r="P21" s="112" t="s">
        <v>183</v>
      </c>
      <c r="Q21" s="113" t="s">
        <v>160</v>
      </c>
      <c r="R21" s="64"/>
      <c r="S21" s="114"/>
      <c r="T21" s="115">
        <v>0</v>
      </c>
      <c r="U21" s="116">
        <v>34593</v>
      </c>
      <c r="V21" s="90" t="s">
        <v>184</v>
      </c>
      <c r="W21" s="117">
        <v>2</v>
      </c>
      <c r="X21" s="118">
        <v>1</v>
      </c>
    </row>
    <row r="22" spans="1:24" ht="24.75" customHeight="1">
      <c r="A22" s="62">
        <v>20</v>
      </c>
      <c r="B22" s="104">
        <v>217</v>
      </c>
      <c r="C22" s="9" t="s">
        <v>95</v>
      </c>
      <c r="D22" s="12" t="s">
        <v>185</v>
      </c>
      <c r="E22" s="89" t="s">
        <v>186</v>
      </c>
      <c r="F22" s="94">
        <v>2</v>
      </c>
      <c r="G22" s="12">
        <v>2</v>
      </c>
      <c r="H22" s="9">
        <v>1</v>
      </c>
      <c r="I22" s="12">
        <v>1</v>
      </c>
      <c r="J22" s="95"/>
      <c r="K22" s="119"/>
      <c r="L22" s="96"/>
      <c r="M22" s="96"/>
      <c r="N22" s="97">
        <v>5</v>
      </c>
      <c r="O22" s="91" t="s">
        <v>187</v>
      </c>
      <c r="P22" s="120" t="s">
        <v>188</v>
      </c>
      <c r="Q22" s="98" t="s">
        <v>189</v>
      </c>
      <c r="R22" s="12"/>
      <c r="S22" s="100"/>
      <c r="T22" s="121"/>
      <c r="U22" s="101"/>
      <c r="V22" s="4"/>
      <c r="W22" s="102"/>
      <c r="X22" s="103"/>
    </row>
    <row r="23" spans="1:24" ht="24.75" customHeight="1">
      <c r="A23" s="62">
        <v>20</v>
      </c>
      <c r="B23" s="104">
        <v>218</v>
      </c>
      <c r="C23" s="9" t="s">
        <v>95</v>
      </c>
      <c r="D23" s="12" t="s">
        <v>190</v>
      </c>
      <c r="E23" s="89" t="s">
        <v>191</v>
      </c>
      <c r="F23" s="94">
        <v>1</v>
      </c>
      <c r="G23" s="12">
        <v>1</v>
      </c>
      <c r="H23" s="9">
        <v>1</v>
      </c>
      <c r="I23" s="12">
        <v>1</v>
      </c>
      <c r="J23" s="95"/>
      <c r="K23" s="119"/>
      <c r="L23" s="96"/>
      <c r="M23" s="96"/>
      <c r="N23" s="97">
        <v>0</v>
      </c>
      <c r="O23" s="91" t="s">
        <v>192</v>
      </c>
      <c r="P23" s="120" t="s">
        <v>129</v>
      </c>
      <c r="Q23" s="98" t="s">
        <v>102</v>
      </c>
      <c r="R23" s="12"/>
      <c r="S23" s="100"/>
      <c r="T23" s="121">
        <v>0</v>
      </c>
      <c r="U23" s="101"/>
      <c r="V23" s="4"/>
      <c r="W23" s="102"/>
      <c r="X23" s="103"/>
    </row>
    <row r="24" spans="1:24" ht="24.75" customHeight="1">
      <c r="A24" s="10">
        <v>20</v>
      </c>
      <c r="B24" s="11">
        <v>219</v>
      </c>
      <c r="C24" s="9" t="s">
        <v>95</v>
      </c>
      <c r="D24" s="12" t="s">
        <v>193</v>
      </c>
      <c r="E24" s="89" t="s">
        <v>105</v>
      </c>
      <c r="F24" s="94">
        <v>2</v>
      </c>
      <c r="G24" s="12">
        <v>2</v>
      </c>
      <c r="H24" s="9">
        <v>1</v>
      </c>
      <c r="I24" s="12">
        <v>0</v>
      </c>
      <c r="J24" s="95"/>
      <c r="K24" s="119"/>
      <c r="L24" s="96"/>
      <c r="M24" s="96"/>
      <c r="N24" s="97">
        <v>5</v>
      </c>
      <c r="O24" s="91" t="s">
        <v>194</v>
      </c>
      <c r="P24" s="120" t="s">
        <v>195</v>
      </c>
      <c r="Q24" s="98" t="s">
        <v>196</v>
      </c>
      <c r="R24" s="12"/>
      <c r="S24" s="100"/>
      <c r="T24" s="121">
        <v>0</v>
      </c>
      <c r="U24" s="101"/>
      <c r="V24" s="4"/>
      <c r="W24" s="102"/>
      <c r="X24" s="103"/>
    </row>
    <row r="25" spans="1:24" ht="24.75" customHeight="1">
      <c r="A25" s="62">
        <v>20</v>
      </c>
      <c r="B25" s="104">
        <v>220</v>
      </c>
      <c r="C25" s="105" t="s">
        <v>95</v>
      </c>
      <c r="D25" s="64" t="s">
        <v>197</v>
      </c>
      <c r="E25" s="106" t="s">
        <v>198</v>
      </c>
      <c r="F25" s="107">
        <v>1</v>
      </c>
      <c r="G25" s="64">
        <v>2</v>
      </c>
      <c r="H25" s="105">
        <v>0</v>
      </c>
      <c r="I25" s="64">
        <v>0</v>
      </c>
      <c r="J25" s="108"/>
      <c r="K25" s="109"/>
      <c r="L25" s="122"/>
      <c r="M25" s="122"/>
      <c r="N25" s="110">
        <v>0</v>
      </c>
      <c r="O25" s="111"/>
      <c r="P25" s="112"/>
      <c r="Q25" s="113"/>
      <c r="R25" s="64">
        <v>1</v>
      </c>
      <c r="S25" s="114"/>
      <c r="T25" s="115">
        <v>0</v>
      </c>
      <c r="U25" s="116"/>
      <c r="V25" s="90"/>
      <c r="W25" s="117"/>
      <c r="X25" s="118"/>
    </row>
    <row r="26" spans="1:24" ht="24.75" customHeight="1">
      <c r="A26" s="62">
        <v>20</v>
      </c>
      <c r="B26" s="104">
        <v>303</v>
      </c>
      <c r="C26" s="105" t="s">
        <v>95</v>
      </c>
      <c r="D26" s="64" t="s">
        <v>199</v>
      </c>
      <c r="E26" s="106" t="s">
        <v>200</v>
      </c>
      <c r="F26" s="107">
        <v>2</v>
      </c>
      <c r="G26" s="64">
        <v>2</v>
      </c>
      <c r="H26" s="105">
        <v>0</v>
      </c>
      <c r="I26" s="64">
        <v>0</v>
      </c>
      <c r="J26" s="108"/>
      <c r="K26" s="109"/>
      <c r="L26" s="122"/>
      <c r="M26" s="122"/>
      <c r="N26" s="110">
        <v>5</v>
      </c>
      <c r="O26" s="111"/>
      <c r="P26" s="112"/>
      <c r="Q26" s="113"/>
      <c r="R26" s="64">
        <v>1</v>
      </c>
      <c r="S26" s="114"/>
      <c r="T26" s="115">
        <v>0</v>
      </c>
      <c r="U26" s="116"/>
      <c r="V26" s="90"/>
      <c r="W26" s="117"/>
      <c r="X26" s="118"/>
    </row>
    <row r="27" spans="1:24" ht="24.75" customHeight="1">
      <c r="A27" s="62">
        <v>20</v>
      </c>
      <c r="B27" s="104">
        <v>304</v>
      </c>
      <c r="C27" s="9" t="s">
        <v>95</v>
      </c>
      <c r="D27" s="12" t="s">
        <v>201</v>
      </c>
      <c r="E27" s="89" t="s">
        <v>202</v>
      </c>
      <c r="F27" s="94">
        <v>2</v>
      </c>
      <c r="G27" s="12">
        <v>2</v>
      </c>
      <c r="H27" s="9">
        <v>0</v>
      </c>
      <c r="I27" s="12">
        <v>0</v>
      </c>
      <c r="J27" s="95"/>
      <c r="K27" s="119"/>
      <c r="L27" s="96"/>
      <c r="M27" s="96"/>
      <c r="N27" s="97">
        <v>6</v>
      </c>
      <c r="O27" s="91"/>
      <c r="P27" s="120"/>
      <c r="Q27" s="98"/>
      <c r="R27" s="12">
        <v>0</v>
      </c>
      <c r="S27" s="100"/>
      <c r="T27" s="121">
        <v>0</v>
      </c>
      <c r="U27" s="101"/>
      <c r="V27" s="4"/>
      <c r="W27" s="102"/>
      <c r="X27" s="103"/>
    </row>
    <row r="28" spans="1:24" ht="24.75" customHeight="1">
      <c r="A28" s="62">
        <v>20</v>
      </c>
      <c r="B28" s="11">
        <v>305</v>
      </c>
      <c r="C28" s="105" t="s">
        <v>95</v>
      </c>
      <c r="D28" s="64" t="s">
        <v>203</v>
      </c>
      <c r="E28" s="169" t="s">
        <v>204</v>
      </c>
      <c r="F28" s="107">
        <v>2</v>
      </c>
      <c r="G28" s="64">
        <v>2</v>
      </c>
      <c r="H28" s="105">
        <v>1</v>
      </c>
      <c r="I28" s="64">
        <v>1</v>
      </c>
      <c r="J28" s="108"/>
      <c r="K28" s="109"/>
      <c r="L28" s="122"/>
      <c r="M28" s="122"/>
      <c r="N28" s="110">
        <v>0</v>
      </c>
      <c r="O28" s="111"/>
      <c r="P28" s="112"/>
      <c r="Q28" s="113"/>
      <c r="R28" s="64">
        <v>0</v>
      </c>
      <c r="S28" s="114"/>
      <c r="T28" s="115">
        <v>1</v>
      </c>
      <c r="U28" s="116"/>
      <c r="V28" s="90"/>
      <c r="W28" s="117"/>
      <c r="X28" s="118"/>
    </row>
    <row r="29" spans="1:24" ht="24.75" customHeight="1">
      <c r="A29" s="62">
        <v>20</v>
      </c>
      <c r="B29" s="104">
        <v>306</v>
      </c>
      <c r="C29" s="105" t="s">
        <v>95</v>
      </c>
      <c r="D29" s="64" t="s">
        <v>205</v>
      </c>
      <c r="E29" s="106" t="s">
        <v>206</v>
      </c>
      <c r="F29" s="107">
        <v>1</v>
      </c>
      <c r="G29" s="64">
        <v>2</v>
      </c>
      <c r="H29" s="105">
        <v>0</v>
      </c>
      <c r="I29" s="64">
        <v>0</v>
      </c>
      <c r="J29" s="108"/>
      <c r="K29" s="109"/>
      <c r="L29" s="122"/>
      <c r="M29" s="122"/>
      <c r="N29" s="110">
        <v>6</v>
      </c>
      <c r="O29" s="111"/>
      <c r="P29" s="112"/>
      <c r="Q29" s="113"/>
      <c r="R29" s="64">
        <v>0</v>
      </c>
      <c r="S29" s="114"/>
      <c r="T29" s="115"/>
      <c r="U29" s="116"/>
      <c r="V29" s="90"/>
      <c r="W29" s="117"/>
      <c r="X29" s="118"/>
    </row>
    <row r="30" spans="1:24" ht="24.75" customHeight="1">
      <c r="A30" s="10">
        <v>20</v>
      </c>
      <c r="B30" s="11">
        <v>307</v>
      </c>
      <c r="C30" s="9" t="s">
        <v>95</v>
      </c>
      <c r="D30" s="12" t="s">
        <v>207</v>
      </c>
      <c r="E30" s="89" t="s">
        <v>208</v>
      </c>
      <c r="F30" s="94">
        <v>1</v>
      </c>
      <c r="G30" s="12">
        <v>2</v>
      </c>
      <c r="H30" s="9">
        <v>0</v>
      </c>
      <c r="I30" s="12">
        <v>0</v>
      </c>
      <c r="J30" s="95"/>
      <c r="K30" s="119"/>
      <c r="L30" s="96"/>
      <c r="M30" s="96"/>
      <c r="N30" s="97">
        <v>6</v>
      </c>
      <c r="O30" s="91"/>
      <c r="P30" s="120"/>
      <c r="Q30" s="98"/>
      <c r="R30" s="12">
        <v>0</v>
      </c>
      <c r="S30" s="100"/>
      <c r="T30" s="121">
        <v>0</v>
      </c>
      <c r="U30" s="101"/>
      <c r="V30" s="4"/>
      <c r="W30" s="102"/>
      <c r="X30" s="103"/>
    </row>
    <row r="31" spans="1:24" ht="24.75" customHeight="1">
      <c r="A31" s="10">
        <v>20</v>
      </c>
      <c r="B31" s="104">
        <v>309</v>
      </c>
      <c r="C31" s="9" t="s">
        <v>125</v>
      </c>
      <c r="D31" s="12" t="s">
        <v>209</v>
      </c>
      <c r="E31" s="89" t="s">
        <v>107</v>
      </c>
      <c r="F31" s="94">
        <v>1</v>
      </c>
      <c r="G31" s="12">
        <v>2</v>
      </c>
      <c r="H31" s="9">
        <v>0</v>
      </c>
      <c r="I31" s="12">
        <v>0</v>
      </c>
      <c r="J31" s="95"/>
      <c r="K31" s="119"/>
      <c r="L31" s="96"/>
      <c r="M31" s="96"/>
      <c r="N31" s="97">
        <v>6</v>
      </c>
      <c r="O31" s="91"/>
      <c r="P31" s="120"/>
      <c r="Q31" s="98"/>
      <c r="R31" s="12">
        <v>1</v>
      </c>
      <c r="S31" s="100"/>
      <c r="T31" s="121">
        <v>0</v>
      </c>
      <c r="U31" s="101"/>
      <c r="V31" s="4"/>
      <c r="W31" s="102"/>
      <c r="X31" s="103"/>
    </row>
    <row r="32" spans="1:24" ht="24.75" customHeight="1">
      <c r="A32" s="62">
        <v>20</v>
      </c>
      <c r="B32" s="104">
        <v>321</v>
      </c>
      <c r="C32" s="105" t="s">
        <v>95</v>
      </c>
      <c r="D32" s="64" t="s">
        <v>210</v>
      </c>
      <c r="E32" s="106" t="s">
        <v>211</v>
      </c>
      <c r="F32" s="107">
        <v>1</v>
      </c>
      <c r="G32" s="64">
        <v>2</v>
      </c>
      <c r="H32" s="105">
        <v>1</v>
      </c>
      <c r="I32" s="64">
        <v>1</v>
      </c>
      <c r="J32" s="108"/>
      <c r="K32" s="109"/>
      <c r="L32" s="122"/>
      <c r="M32" s="122"/>
      <c r="N32" s="110">
        <v>5</v>
      </c>
      <c r="O32" s="111" t="s">
        <v>212</v>
      </c>
      <c r="P32" s="112" t="s">
        <v>213</v>
      </c>
      <c r="Q32" s="113" t="s">
        <v>214</v>
      </c>
      <c r="R32" s="64"/>
      <c r="S32" s="114"/>
      <c r="T32" s="115">
        <v>0</v>
      </c>
      <c r="U32" s="116"/>
      <c r="V32" s="90"/>
      <c r="W32" s="117"/>
      <c r="X32" s="118"/>
    </row>
    <row r="33" spans="1:24" ht="24.75" customHeight="1">
      <c r="A33" s="10">
        <v>20</v>
      </c>
      <c r="B33" s="11">
        <v>323</v>
      </c>
      <c r="C33" s="92" t="s">
        <v>95</v>
      </c>
      <c r="D33" s="12" t="s">
        <v>215</v>
      </c>
      <c r="E33" s="128" t="s">
        <v>216</v>
      </c>
      <c r="F33" s="94">
        <v>1</v>
      </c>
      <c r="G33" s="12">
        <v>2</v>
      </c>
      <c r="H33" s="9">
        <v>0</v>
      </c>
      <c r="I33" s="12">
        <v>0</v>
      </c>
      <c r="J33" s="95"/>
      <c r="K33" s="119"/>
      <c r="L33" s="96"/>
      <c r="M33" s="96"/>
      <c r="N33" s="97">
        <v>0</v>
      </c>
      <c r="O33" s="91"/>
      <c r="P33" s="120"/>
      <c r="Q33" s="98"/>
      <c r="R33" s="12">
        <v>0</v>
      </c>
      <c r="S33" s="100"/>
      <c r="T33" s="121">
        <v>0</v>
      </c>
      <c r="U33" s="101"/>
      <c r="V33" s="4"/>
      <c r="W33" s="102"/>
      <c r="X33" s="103"/>
    </row>
    <row r="34" spans="1:24" ht="24.75" customHeight="1">
      <c r="A34" s="131">
        <v>20</v>
      </c>
      <c r="B34" s="132">
        <v>324</v>
      </c>
      <c r="C34" s="133" t="s">
        <v>125</v>
      </c>
      <c r="D34" s="134" t="s">
        <v>217</v>
      </c>
      <c r="E34" s="135" t="s">
        <v>218</v>
      </c>
      <c r="F34" s="136">
        <v>2</v>
      </c>
      <c r="G34" s="137">
        <v>2</v>
      </c>
      <c r="H34" s="138">
        <v>0</v>
      </c>
      <c r="I34" s="137">
        <v>0</v>
      </c>
      <c r="J34" s="139"/>
      <c r="K34" s="140"/>
      <c r="L34" s="141"/>
      <c r="M34" s="141"/>
      <c r="N34" s="142">
        <v>6</v>
      </c>
      <c r="O34" s="143" t="s">
        <v>219</v>
      </c>
      <c r="P34" s="144" t="s">
        <v>144</v>
      </c>
      <c r="Q34" s="145" t="s">
        <v>102</v>
      </c>
      <c r="R34" s="146"/>
      <c r="S34" s="147"/>
      <c r="T34" s="148">
        <v>0</v>
      </c>
      <c r="U34" s="149"/>
      <c r="V34" s="150"/>
      <c r="W34" s="151"/>
      <c r="X34" s="152"/>
    </row>
    <row r="35" spans="1:24" ht="24.75" customHeight="1">
      <c r="A35" s="62">
        <v>20</v>
      </c>
      <c r="B35" s="104">
        <v>349</v>
      </c>
      <c r="C35" s="105" t="s">
        <v>95</v>
      </c>
      <c r="D35" s="64" t="s">
        <v>84</v>
      </c>
      <c r="E35" s="106" t="s">
        <v>208</v>
      </c>
      <c r="F35" s="107">
        <v>1</v>
      </c>
      <c r="G35" s="64">
        <v>2</v>
      </c>
      <c r="H35" s="105">
        <v>0</v>
      </c>
      <c r="I35" s="64">
        <v>0</v>
      </c>
      <c r="J35" s="108"/>
      <c r="K35" s="109"/>
      <c r="L35" s="122"/>
      <c r="M35" s="122"/>
      <c r="N35" s="110">
        <v>6</v>
      </c>
      <c r="O35" s="111" t="s">
        <v>220</v>
      </c>
      <c r="P35" s="112" t="s">
        <v>134</v>
      </c>
      <c r="Q35" s="113" t="s">
        <v>147</v>
      </c>
      <c r="R35" s="64"/>
      <c r="S35" s="114"/>
      <c r="T35" s="115">
        <v>1</v>
      </c>
      <c r="U35" s="116"/>
      <c r="V35" s="90"/>
      <c r="W35" s="117"/>
      <c r="X35" s="118"/>
    </row>
    <row r="36" spans="1:24" ht="24.75" customHeight="1">
      <c r="A36" s="10">
        <v>20</v>
      </c>
      <c r="B36" s="11">
        <v>350</v>
      </c>
      <c r="C36" s="9" t="s">
        <v>95</v>
      </c>
      <c r="D36" s="12" t="s">
        <v>221</v>
      </c>
      <c r="E36" s="89" t="s">
        <v>105</v>
      </c>
      <c r="F36" s="94">
        <v>2</v>
      </c>
      <c r="G36" s="12">
        <v>2</v>
      </c>
      <c r="H36" s="9">
        <v>0</v>
      </c>
      <c r="I36" s="12">
        <v>0</v>
      </c>
      <c r="J36" s="95"/>
      <c r="K36" s="119"/>
      <c r="L36" s="96"/>
      <c r="M36" s="96"/>
      <c r="N36" s="97">
        <v>5</v>
      </c>
      <c r="O36" s="91"/>
      <c r="P36" s="120"/>
      <c r="Q36" s="98"/>
      <c r="R36" s="12">
        <v>1</v>
      </c>
      <c r="S36" s="99" t="s">
        <v>222</v>
      </c>
      <c r="T36" s="121">
        <v>1</v>
      </c>
      <c r="U36" s="101"/>
      <c r="V36" s="4"/>
      <c r="W36" s="102"/>
      <c r="X36" s="103"/>
    </row>
    <row r="37" spans="1:24" ht="24.75" customHeight="1">
      <c r="A37" s="62">
        <v>20</v>
      </c>
      <c r="B37" s="104">
        <v>361</v>
      </c>
      <c r="C37" s="105" t="s">
        <v>95</v>
      </c>
      <c r="D37" s="64" t="s">
        <v>223</v>
      </c>
      <c r="E37" s="106" t="s">
        <v>224</v>
      </c>
      <c r="F37" s="107">
        <v>1</v>
      </c>
      <c r="G37" s="64">
        <v>2</v>
      </c>
      <c r="H37" s="105">
        <v>1</v>
      </c>
      <c r="I37" s="64">
        <v>1</v>
      </c>
      <c r="J37" s="153" t="s">
        <v>225</v>
      </c>
      <c r="K37" s="109">
        <v>37974</v>
      </c>
      <c r="L37" s="122">
        <v>37979</v>
      </c>
      <c r="M37" s="122">
        <v>38078</v>
      </c>
      <c r="N37" s="110"/>
      <c r="O37" s="111" t="s">
        <v>226</v>
      </c>
      <c r="P37" s="112" t="s">
        <v>227</v>
      </c>
      <c r="Q37" s="113" t="s">
        <v>228</v>
      </c>
      <c r="R37" s="64"/>
      <c r="S37" s="114"/>
      <c r="T37" s="115">
        <v>1</v>
      </c>
      <c r="U37" s="116"/>
      <c r="V37" s="90"/>
      <c r="W37" s="117"/>
      <c r="X37" s="118"/>
    </row>
    <row r="38" spans="1:24" ht="24.75" customHeight="1">
      <c r="A38" s="62">
        <v>20</v>
      </c>
      <c r="B38" s="104">
        <v>362</v>
      </c>
      <c r="C38" s="105" t="s">
        <v>125</v>
      </c>
      <c r="D38" s="64" t="s">
        <v>229</v>
      </c>
      <c r="E38" s="169" t="s">
        <v>105</v>
      </c>
      <c r="F38" s="170">
        <v>2</v>
      </c>
      <c r="G38" s="171">
        <v>2</v>
      </c>
      <c r="H38" s="172">
        <v>1</v>
      </c>
      <c r="I38" s="171">
        <v>0</v>
      </c>
      <c r="J38" s="173" t="s">
        <v>230</v>
      </c>
      <c r="K38" s="174">
        <v>38434</v>
      </c>
      <c r="L38" s="175">
        <v>38435</v>
      </c>
      <c r="M38" s="175">
        <v>38443</v>
      </c>
      <c r="N38" s="176"/>
      <c r="O38" s="177" t="s">
        <v>103</v>
      </c>
      <c r="P38" s="178" t="s">
        <v>134</v>
      </c>
      <c r="Q38" s="179" t="s">
        <v>147</v>
      </c>
      <c r="R38" s="171"/>
      <c r="S38" s="114"/>
      <c r="T38" s="115">
        <v>0</v>
      </c>
      <c r="U38" s="116"/>
      <c r="V38" s="90"/>
      <c r="W38" s="117"/>
      <c r="X38" s="118"/>
    </row>
    <row r="39" spans="1:24" ht="24.75" customHeight="1">
      <c r="A39" s="62">
        <v>20</v>
      </c>
      <c r="B39" s="104">
        <v>363</v>
      </c>
      <c r="C39" s="105" t="s">
        <v>95</v>
      </c>
      <c r="D39" s="64" t="s">
        <v>231</v>
      </c>
      <c r="E39" s="169" t="s">
        <v>232</v>
      </c>
      <c r="F39" s="170">
        <v>2</v>
      </c>
      <c r="G39" s="171">
        <v>2</v>
      </c>
      <c r="H39" s="172">
        <v>0</v>
      </c>
      <c r="I39" s="171">
        <v>0</v>
      </c>
      <c r="J39" s="173"/>
      <c r="K39" s="174"/>
      <c r="L39" s="175"/>
      <c r="M39" s="175"/>
      <c r="N39" s="176">
        <v>6</v>
      </c>
      <c r="O39" s="177"/>
      <c r="P39" s="178"/>
      <c r="Q39" s="179"/>
      <c r="R39" s="171">
        <v>1</v>
      </c>
      <c r="S39" s="114"/>
      <c r="T39" s="115">
        <v>0</v>
      </c>
      <c r="U39" s="116"/>
      <c r="V39" s="90"/>
      <c r="W39" s="117"/>
      <c r="X39" s="118"/>
    </row>
    <row r="40" spans="1:24" ht="24.75" customHeight="1">
      <c r="A40" s="10">
        <v>20</v>
      </c>
      <c r="B40" s="11">
        <v>382</v>
      </c>
      <c r="C40" s="9" t="s">
        <v>95</v>
      </c>
      <c r="D40" s="12" t="s">
        <v>92</v>
      </c>
      <c r="E40" s="180" t="s">
        <v>233</v>
      </c>
      <c r="F40" s="181">
        <v>2</v>
      </c>
      <c r="G40" s="88">
        <v>2</v>
      </c>
      <c r="H40" s="182">
        <v>0</v>
      </c>
      <c r="I40" s="88">
        <v>1</v>
      </c>
      <c r="J40" s="183"/>
      <c r="K40" s="184"/>
      <c r="L40" s="185"/>
      <c r="M40" s="185"/>
      <c r="N40" s="186">
        <v>3</v>
      </c>
      <c r="O40" s="187" t="s">
        <v>234</v>
      </c>
      <c r="P40" s="188" t="s">
        <v>144</v>
      </c>
      <c r="Q40" s="189" t="s">
        <v>235</v>
      </c>
      <c r="R40" s="88"/>
      <c r="S40" s="100"/>
      <c r="T40" s="121">
        <v>0</v>
      </c>
      <c r="U40" s="101"/>
      <c r="V40" s="4"/>
      <c r="W40" s="102"/>
      <c r="X40" s="103"/>
    </row>
    <row r="41" spans="1:24" ht="24.75" customHeight="1">
      <c r="A41" s="10">
        <v>20</v>
      </c>
      <c r="B41" s="11">
        <v>383</v>
      </c>
      <c r="C41" s="9" t="s">
        <v>95</v>
      </c>
      <c r="D41" s="12" t="s">
        <v>236</v>
      </c>
      <c r="E41" s="180" t="s">
        <v>105</v>
      </c>
      <c r="F41" s="181">
        <v>2</v>
      </c>
      <c r="G41" s="88">
        <v>2</v>
      </c>
      <c r="H41" s="182">
        <v>0</v>
      </c>
      <c r="I41" s="88">
        <v>1</v>
      </c>
      <c r="J41" s="183"/>
      <c r="K41" s="184"/>
      <c r="L41" s="185"/>
      <c r="M41" s="185"/>
      <c r="N41" s="186">
        <v>0</v>
      </c>
      <c r="O41" s="187" t="s">
        <v>237</v>
      </c>
      <c r="P41" s="188" t="s">
        <v>238</v>
      </c>
      <c r="Q41" s="189" t="s">
        <v>239</v>
      </c>
      <c r="R41" s="88"/>
      <c r="S41" s="100"/>
      <c r="T41" s="121">
        <v>0</v>
      </c>
      <c r="U41" s="101"/>
      <c r="V41" s="4"/>
      <c r="W41" s="102"/>
      <c r="X41" s="103"/>
    </row>
    <row r="42" spans="1:24" ht="24.75" customHeight="1">
      <c r="A42" s="10">
        <v>20</v>
      </c>
      <c r="B42" s="11">
        <v>384</v>
      </c>
      <c r="C42" s="9" t="s">
        <v>95</v>
      </c>
      <c r="D42" s="12" t="s">
        <v>93</v>
      </c>
      <c r="E42" s="180" t="s">
        <v>240</v>
      </c>
      <c r="F42" s="181">
        <v>2</v>
      </c>
      <c r="G42" s="88">
        <v>2</v>
      </c>
      <c r="H42" s="182">
        <v>1</v>
      </c>
      <c r="I42" s="88">
        <v>1</v>
      </c>
      <c r="J42" s="183"/>
      <c r="K42" s="184"/>
      <c r="L42" s="185"/>
      <c r="M42" s="185"/>
      <c r="N42" s="186">
        <v>6</v>
      </c>
      <c r="O42" s="187" t="s">
        <v>106</v>
      </c>
      <c r="P42" s="188" t="s">
        <v>241</v>
      </c>
      <c r="Q42" s="189" t="s">
        <v>214</v>
      </c>
      <c r="R42" s="88"/>
      <c r="S42" s="100"/>
      <c r="T42" s="121">
        <v>1</v>
      </c>
      <c r="U42" s="101"/>
      <c r="V42" s="4"/>
      <c r="W42" s="102"/>
      <c r="X42" s="103"/>
    </row>
    <row r="43" spans="1:24" ht="24.75" customHeight="1">
      <c r="A43" s="10">
        <v>20</v>
      </c>
      <c r="B43" s="11">
        <v>385</v>
      </c>
      <c r="C43" s="9" t="s">
        <v>95</v>
      </c>
      <c r="D43" s="12" t="s">
        <v>242</v>
      </c>
      <c r="E43" s="180" t="s">
        <v>204</v>
      </c>
      <c r="F43" s="181">
        <v>2</v>
      </c>
      <c r="G43" s="88">
        <v>2</v>
      </c>
      <c r="H43" s="182">
        <v>0</v>
      </c>
      <c r="I43" s="88">
        <v>0</v>
      </c>
      <c r="J43" s="183"/>
      <c r="K43" s="184"/>
      <c r="L43" s="185"/>
      <c r="M43" s="185"/>
      <c r="N43" s="186">
        <v>0</v>
      </c>
      <c r="O43" s="187" t="s">
        <v>243</v>
      </c>
      <c r="P43" s="188" t="s">
        <v>164</v>
      </c>
      <c r="Q43" s="189" t="s">
        <v>244</v>
      </c>
      <c r="R43" s="88"/>
      <c r="S43" s="100"/>
      <c r="T43" s="121">
        <v>0</v>
      </c>
      <c r="U43" s="101">
        <v>37505</v>
      </c>
      <c r="V43" s="4" t="s">
        <v>245</v>
      </c>
      <c r="W43" s="102">
        <v>2</v>
      </c>
      <c r="X43" s="103">
        <v>1</v>
      </c>
    </row>
    <row r="44" spans="1:24" ht="24.75" customHeight="1">
      <c r="A44" s="10">
        <v>20</v>
      </c>
      <c r="B44" s="11">
        <v>386</v>
      </c>
      <c r="C44" s="9" t="s">
        <v>95</v>
      </c>
      <c r="D44" s="12" t="s">
        <v>246</v>
      </c>
      <c r="E44" s="180" t="s">
        <v>204</v>
      </c>
      <c r="F44" s="181">
        <v>2</v>
      </c>
      <c r="G44" s="88">
        <v>2</v>
      </c>
      <c r="H44" s="182">
        <v>0</v>
      </c>
      <c r="I44" s="88">
        <v>0</v>
      </c>
      <c r="J44" s="183"/>
      <c r="K44" s="184"/>
      <c r="L44" s="185"/>
      <c r="M44" s="185"/>
      <c r="N44" s="186">
        <v>6</v>
      </c>
      <c r="O44" s="187" t="s">
        <v>247</v>
      </c>
      <c r="P44" s="188" t="s">
        <v>248</v>
      </c>
      <c r="Q44" s="189" t="s">
        <v>135</v>
      </c>
      <c r="R44" s="88"/>
      <c r="S44" s="100"/>
      <c r="T44" s="121">
        <v>0</v>
      </c>
      <c r="U44" s="101"/>
      <c r="V44" s="4"/>
      <c r="W44" s="102"/>
      <c r="X44" s="103"/>
    </row>
    <row r="45" spans="1:24" ht="24.75" customHeight="1">
      <c r="A45" s="62">
        <v>20</v>
      </c>
      <c r="B45" s="104">
        <v>388</v>
      </c>
      <c r="C45" s="105" t="s">
        <v>95</v>
      </c>
      <c r="D45" s="64" t="s">
        <v>94</v>
      </c>
      <c r="E45" s="169" t="s">
        <v>108</v>
      </c>
      <c r="F45" s="170">
        <v>1</v>
      </c>
      <c r="G45" s="171">
        <v>2</v>
      </c>
      <c r="H45" s="172">
        <v>1</v>
      </c>
      <c r="I45" s="171">
        <v>0</v>
      </c>
      <c r="J45" s="173"/>
      <c r="K45" s="174"/>
      <c r="L45" s="175"/>
      <c r="M45" s="175"/>
      <c r="N45" s="176">
        <v>6</v>
      </c>
      <c r="O45" s="177"/>
      <c r="P45" s="178"/>
      <c r="Q45" s="179"/>
      <c r="R45" s="171">
        <v>1</v>
      </c>
      <c r="S45" s="114"/>
      <c r="T45" s="115">
        <v>0</v>
      </c>
      <c r="U45" s="116"/>
      <c r="V45" s="90"/>
      <c r="W45" s="117"/>
      <c r="X45" s="118"/>
    </row>
    <row r="46" spans="1:24" ht="24.75" customHeight="1">
      <c r="A46" s="10">
        <v>20</v>
      </c>
      <c r="B46" s="104">
        <v>402</v>
      </c>
      <c r="C46" s="105" t="s">
        <v>95</v>
      </c>
      <c r="D46" s="64" t="s">
        <v>249</v>
      </c>
      <c r="E46" s="169" t="s">
        <v>250</v>
      </c>
      <c r="F46" s="170">
        <v>1</v>
      </c>
      <c r="G46" s="171">
        <v>2</v>
      </c>
      <c r="H46" s="172">
        <v>1</v>
      </c>
      <c r="I46" s="171">
        <v>0</v>
      </c>
      <c r="J46" s="173"/>
      <c r="K46" s="174"/>
      <c r="L46" s="175"/>
      <c r="M46" s="175"/>
      <c r="N46" s="176">
        <v>6</v>
      </c>
      <c r="O46" s="177" t="s">
        <v>251</v>
      </c>
      <c r="P46" s="178" t="s">
        <v>164</v>
      </c>
      <c r="Q46" s="179" t="s">
        <v>160</v>
      </c>
      <c r="R46" s="171"/>
      <c r="S46" s="114"/>
      <c r="T46" s="115">
        <v>0</v>
      </c>
      <c r="U46" s="116"/>
      <c r="V46" s="90"/>
      <c r="W46" s="117"/>
      <c r="X46" s="118"/>
    </row>
    <row r="47" spans="1:24" ht="24.75" customHeight="1">
      <c r="A47" s="10">
        <v>20</v>
      </c>
      <c r="B47" s="11">
        <v>403</v>
      </c>
      <c r="C47" s="9" t="s">
        <v>125</v>
      </c>
      <c r="D47" s="12" t="s">
        <v>252</v>
      </c>
      <c r="E47" s="180" t="s">
        <v>206</v>
      </c>
      <c r="F47" s="181">
        <v>1</v>
      </c>
      <c r="G47" s="88">
        <v>2</v>
      </c>
      <c r="H47" s="182">
        <v>0</v>
      </c>
      <c r="I47" s="88">
        <v>0</v>
      </c>
      <c r="J47" s="183"/>
      <c r="K47" s="184"/>
      <c r="L47" s="185"/>
      <c r="M47" s="185"/>
      <c r="N47" s="186">
        <v>6</v>
      </c>
      <c r="O47" s="187"/>
      <c r="P47" s="188"/>
      <c r="Q47" s="189"/>
      <c r="R47" s="88">
        <v>0</v>
      </c>
      <c r="S47" s="100"/>
      <c r="T47" s="121">
        <v>0</v>
      </c>
      <c r="U47" s="101"/>
      <c r="V47" s="4"/>
      <c r="W47" s="102"/>
      <c r="X47" s="103"/>
    </row>
    <row r="48" spans="1:24" ht="24.75" customHeight="1">
      <c r="A48" s="62">
        <v>20</v>
      </c>
      <c r="B48" s="104">
        <v>404</v>
      </c>
      <c r="C48" s="105" t="s">
        <v>95</v>
      </c>
      <c r="D48" s="64" t="s">
        <v>253</v>
      </c>
      <c r="E48" s="169" t="s">
        <v>254</v>
      </c>
      <c r="F48" s="170">
        <v>1</v>
      </c>
      <c r="G48" s="171">
        <v>2</v>
      </c>
      <c r="H48" s="172">
        <v>0</v>
      </c>
      <c r="I48" s="171">
        <v>0</v>
      </c>
      <c r="J48" s="173"/>
      <c r="K48" s="174"/>
      <c r="L48" s="175"/>
      <c r="M48" s="175"/>
      <c r="N48" s="176">
        <v>5</v>
      </c>
      <c r="O48" s="177"/>
      <c r="P48" s="178"/>
      <c r="Q48" s="179"/>
      <c r="R48" s="171">
        <v>1</v>
      </c>
      <c r="S48" s="114"/>
      <c r="T48" s="115">
        <v>0</v>
      </c>
      <c r="U48" s="116"/>
      <c r="V48" s="90"/>
      <c r="W48" s="117"/>
      <c r="X48" s="118"/>
    </row>
    <row r="49" spans="1:24" ht="24.75" customHeight="1">
      <c r="A49" s="62">
        <v>20</v>
      </c>
      <c r="B49" s="104">
        <v>406</v>
      </c>
      <c r="C49" s="9" t="s">
        <v>125</v>
      </c>
      <c r="D49" s="12" t="s">
        <v>255</v>
      </c>
      <c r="E49" s="180" t="s">
        <v>256</v>
      </c>
      <c r="F49" s="181">
        <v>1</v>
      </c>
      <c r="G49" s="88">
        <v>2</v>
      </c>
      <c r="H49" s="182">
        <v>0</v>
      </c>
      <c r="I49" s="88">
        <v>0</v>
      </c>
      <c r="J49" s="183"/>
      <c r="K49" s="184"/>
      <c r="L49" s="185"/>
      <c r="M49" s="185"/>
      <c r="N49" s="186">
        <v>0</v>
      </c>
      <c r="O49" s="187"/>
      <c r="P49" s="188"/>
      <c r="Q49" s="189"/>
      <c r="R49" s="88">
        <v>0</v>
      </c>
      <c r="S49" s="100"/>
      <c r="T49" s="121">
        <v>0</v>
      </c>
      <c r="U49" s="101"/>
      <c r="V49" s="4"/>
      <c r="W49" s="102"/>
      <c r="X49" s="103"/>
    </row>
    <row r="50" spans="1:24" ht="24.75" customHeight="1">
      <c r="A50" s="10">
        <v>20</v>
      </c>
      <c r="B50" s="11">
        <v>407</v>
      </c>
      <c r="C50" s="105" t="s">
        <v>95</v>
      </c>
      <c r="D50" s="64" t="s">
        <v>257</v>
      </c>
      <c r="E50" s="169" t="s">
        <v>204</v>
      </c>
      <c r="F50" s="170">
        <v>2</v>
      </c>
      <c r="G50" s="171">
        <v>2</v>
      </c>
      <c r="H50" s="172">
        <v>0</v>
      </c>
      <c r="I50" s="171">
        <v>0</v>
      </c>
      <c r="J50" s="173"/>
      <c r="K50" s="174"/>
      <c r="L50" s="175"/>
      <c r="M50" s="175"/>
      <c r="N50" s="176">
        <v>0</v>
      </c>
      <c r="O50" s="177"/>
      <c r="P50" s="178"/>
      <c r="Q50" s="179"/>
      <c r="R50" s="171">
        <v>0</v>
      </c>
      <c r="S50" s="114"/>
      <c r="T50" s="115">
        <v>0</v>
      </c>
      <c r="U50" s="116"/>
      <c r="V50" s="90"/>
      <c r="W50" s="117"/>
      <c r="X50" s="118"/>
    </row>
    <row r="51" spans="1:24" ht="24.75" customHeight="1">
      <c r="A51" s="10">
        <v>20</v>
      </c>
      <c r="B51" s="11">
        <v>409</v>
      </c>
      <c r="C51" s="105" t="s">
        <v>95</v>
      </c>
      <c r="D51" s="64" t="s">
        <v>258</v>
      </c>
      <c r="E51" s="169" t="s">
        <v>107</v>
      </c>
      <c r="F51" s="170">
        <v>1</v>
      </c>
      <c r="G51" s="171">
        <v>2</v>
      </c>
      <c r="H51" s="172">
        <v>0</v>
      </c>
      <c r="I51" s="171">
        <v>0</v>
      </c>
      <c r="J51" s="173"/>
      <c r="K51" s="174"/>
      <c r="L51" s="175"/>
      <c r="M51" s="175"/>
      <c r="N51" s="176">
        <v>0</v>
      </c>
      <c r="O51" s="177"/>
      <c r="P51" s="178"/>
      <c r="Q51" s="179"/>
      <c r="R51" s="171">
        <v>0</v>
      </c>
      <c r="S51" s="114"/>
      <c r="T51" s="115">
        <v>0</v>
      </c>
      <c r="U51" s="116"/>
      <c r="V51" s="90"/>
      <c r="W51" s="117"/>
      <c r="X51" s="118"/>
    </row>
    <row r="52" spans="1:24" ht="24.75" customHeight="1">
      <c r="A52" s="10">
        <v>20</v>
      </c>
      <c r="B52" s="11">
        <v>410</v>
      </c>
      <c r="C52" s="9" t="s">
        <v>95</v>
      </c>
      <c r="D52" s="12" t="s">
        <v>259</v>
      </c>
      <c r="E52" s="180" t="s">
        <v>107</v>
      </c>
      <c r="F52" s="181">
        <v>1</v>
      </c>
      <c r="G52" s="88">
        <v>2</v>
      </c>
      <c r="H52" s="182">
        <v>0</v>
      </c>
      <c r="I52" s="88">
        <v>0</v>
      </c>
      <c r="J52" s="183"/>
      <c r="K52" s="184"/>
      <c r="L52" s="185"/>
      <c r="M52" s="185"/>
      <c r="N52" s="186">
        <v>0</v>
      </c>
      <c r="O52" s="187"/>
      <c r="P52" s="188"/>
      <c r="Q52" s="189"/>
      <c r="R52" s="88">
        <v>0</v>
      </c>
      <c r="S52" s="100"/>
      <c r="T52" s="121">
        <v>0</v>
      </c>
      <c r="U52" s="101"/>
      <c r="V52" s="4"/>
      <c r="W52" s="102"/>
      <c r="X52" s="103"/>
    </row>
    <row r="53" spans="1:24" ht="24.75" customHeight="1">
      <c r="A53" s="62">
        <v>20</v>
      </c>
      <c r="B53" s="104">
        <v>411</v>
      </c>
      <c r="C53" s="105" t="s">
        <v>95</v>
      </c>
      <c r="D53" s="64" t="s">
        <v>260</v>
      </c>
      <c r="E53" s="169" t="s">
        <v>108</v>
      </c>
      <c r="F53" s="170">
        <v>1</v>
      </c>
      <c r="G53" s="171">
        <v>2</v>
      </c>
      <c r="H53" s="172">
        <v>0</v>
      </c>
      <c r="I53" s="171">
        <v>0</v>
      </c>
      <c r="J53" s="173"/>
      <c r="K53" s="174"/>
      <c r="L53" s="175"/>
      <c r="M53" s="175"/>
      <c r="N53" s="176">
        <v>0</v>
      </c>
      <c r="O53" s="177"/>
      <c r="P53" s="178"/>
      <c r="Q53" s="179"/>
      <c r="R53" s="171">
        <v>0</v>
      </c>
      <c r="S53" s="114"/>
      <c r="T53" s="115">
        <v>0</v>
      </c>
      <c r="U53" s="116"/>
      <c r="V53" s="90"/>
      <c r="W53" s="117"/>
      <c r="X53" s="118"/>
    </row>
    <row r="54" spans="1:24" ht="24.75" customHeight="1">
      <c r="A54" s="62">
        <v>20</v>
      </c>
      <c r="B54" s="104">
        <v>412</v>
      </c>
      <c r="C54" s="105" t="s">
        <v>95</v>
      </c>
      <c r="D54" s="64" t="s">
        <v>261</v>
      </c>
      <c r="E54" s="169" t="s">
        <v>262</v>
      </c>
      <c r="F54" s="170">
        <v>1</v>
      </c>
      <c r="G54" s="171">
        <v>2</v>
      </c>
      <c r="H54" s="172">
        <v>0</v>
      </c>
      <c r="I54" s="171">
        <v>0</v>
      </c>
      <c r="J54" s="173"/>
      <c r="K54" s="174"/>
      <c r="L54" s="175"/>
      <c r="M54" s="175"/>
      <c r="N54" s="176">
        <v>0</v>
      </c>
      <c r="O54" s="177"/>
      <c r="P54" s="178"/>
      <c r="Q54" s="179"/>
      <c r="R54" s="171">
        <v>0</v>
      </c>
      <c r="S54" s="114"/>
      <c r="T54" s="115">
        <v>0</v>
      </c>
      <c r="U54" s="116"/>
      <c r="V54" s="90"/>
      <c r="W54" s="117"/>
      <c r="X54" s="118"/>
    </row>
    <row r="55" spans="1:24" ht="24.75" customHeight="1">
      <c r="A55" s="10">
        <v>20</v>
      </c>
      <c r="B55" s="11">
        <v>413</v>
      </c>
      <c r="C55" s="9" t="s">
        <v>95</v>
      </c>
      <c r="D55" s="12" t="s">
        <v>263</v>
      </c>
      <c r="E55" s="180" t="s">
        <v>107</v>
      </c>
      <c r="F55" s="181">
        <v>1</v>
      </c>
      <c r="G55" s="88">
        <v>2</v>
      </c>
      <c r="H55" s="182">
        <v>0</v>
      </c>
      <c r="I55" s="88">
        <v>0</v>
      </c>
      <c r="J55" s="183"/>
      <c r="K55" s="184"/>
      <c r="L55" s="185"/>
      <c r="M55" s="185"/>
      <c r="N55" s="186">
        <v>0</v>
      </c>
      <c r="O55" s="187"/>
      <c r="P55" s="188"/>
      <c r="Q55" s="189"/>
      <c r="R55" s="88">
        <v>0</v>
      </c>
      <c r="S55" s="100"/>
      <c r="T55" s="121">
        <v>0</v>
      </c>
      <c r="U55" s="101"/>
      <c r="V55" s="4"/>
      <c r="W55" s="102"/>
      <c r="X55" s="103"/>
    </row>
    <row r="56" spans="1:24" ht="24.75" customHeight="1">
      <c r="A56" s="62">
        <v>20</v>
      </c>
      <c r="B56" s="104">
        <v>414</v>
      </c>
      <c r="C56" s="105" t="s">
        <v>95</v>
      </c>
      <c r="D56" s="64" t="s">
        <v>85</v>
      </c>
      <c r="E56" s="169" t="s">
        <v>264</v>
      </c>
      <c r="F56" s="170">
        <v>2</v>
      </c>
      <c r="G56" s="171">
        <v>2</v>
      </c>
      <c r="H56" s="172">
        <v>0</v>
      </c>
      <c r="I56" s="171">
        <v>0</v>
      </c>
      <c r="J56" s="173"/>
      <c r="K56" s="174"/>
      <c r="L56" s="175"/>
      <c r="M56" s="175"/>
      <c r="N56" s="176">
        <v>0</v>
      </c>
      <c r="O56" s="177"/>
      <c r="P56" s="178"/>
      <c r="Q56" s="179"/>
      <c r="R56" s="171">
        <v>0</v>
      </c>
      <c r="S56" s="114"/>
      <c r="T56" s="115">
        <v>0</v>
      </c>
      <c r="U56" s="116"/>
      <c r="V56" s="90"/>
      <c r="W56" s="117"/>
      <c r="X56" s="118"/>
    </row>
    <row r="57" spans="1:24" ht="24.75" customHeight="1">
      <c r="A57" s="62">
        <v>20</v>
      </c>
      <c r="B57" s="104">
        <v>415</v>
      </c>
      <c r="C57" s="105" t="s">
        <v>125</v>
      </c>
      <c r="D57" s="64" t="s">
        <v>265</v>
      </c>
      <c r="E57" s="169" t="s">
        <v>266</v>
      </c>
      <c r="F57" s="170">
        <v>2</v>
      </c>
      <c r="G57" s="171">
        <v>2</v>
      </c>
      <c r="H57" s="172">
        <v>1</v>
      </c>
      <c r="I57" s="171">
        <v>0</v>
      </c>
      <c r="J57" s="173"/>
      <c r="K57" s="174"/>
      <c r="L57" s="175"/>
      <c r="M57" s="175"/>
      <c r="N57" s="176">
        <v>5</v>
      </c>
      <c r="O57" s="177" t="s">
        <v>267</v>
      </c>
      <c r="P57" s="178" t="s">
        <v>134</v>
      </c>
      <c r="Q57" s="179" t="s">
        <v>147</v>
      </c>
      <c r="R57" s="171"/>
      <c r="S57" s="114"/>
      <c r="T57" s="115">
        <v>0</v>
      </c>
      <c r="U57" s="116"/>
      <c r="V57" s="90"/>
      <c r="W57" s="117"/>
      <c r="X57" s="118"/>
    </row>
    <row r="58" spans="1:24" ht="24.75" customHeight="1">
      <c r="A58" s="62">
        <v>20</v>
      </c>
      <c r="B58" s="104">
        <v>416</v>
      </c>
      <c r="C58" s="9" t="s">
        <v>95</v>
      </c>
      <c r="D58" s="12" t="s">
        <v>268</v>
      </c>
      <c r="E58" s="180" t="s">
        <v>204</v>
      </c>
      <c r="F58" s="181">
        <v>2</v>
      </c>
      <c r="G58" s="88">
        <v>2</v>
      </c>
      <c r="H58" s="182">
        <v>0</v>
      </c>
      <c r="I58" s="88">
        <v>0</v>
      </c>
      <c r="J58" s="183"/>
      <c r="K58" s="184"/>
      <c r="L58" s="185"/>
      <c r="M58" s="185"/>
      <c r="N58" s="186">
        <v>6</v>
      </c>
      <c r="O58" s="187" t="s">
        <v>269</v>
      </c>
      <c r="P58" s="188" t="s">
        <v>213</v>
      </c>
      <c r="Q58" s="189" t="s">
        <v>270</v>
      </c>
      <c r="R58" s="88"/>
      <c r="S58" s="100"/>
      <c r="T58" s="121">
        <v>0</v>
      </c>
      <c r="U58" s="101"/>
      <c r="V58" s="4"/>
      <c r="W58" s="102"/>
      <c r="X58" s="103"/>
    </row>
    <row r="59" spans="1:24" ht="24.75" customHeight="1">
      <c r="A59" s="10">
        <v>20</v>
      </c>
      <c r="B59" s="11">
        <v>417</v>
      </c>
      <c r="C59" s="105" t="s">
        <v>95</v>
      </c>
      <c r="D59" s="64" t="s">
        <v>271</v>
      </c>
      <c r="E59" s="169" t="s">
        <v>272</v>
      </c>
      <c r="F59" s="170">
        <v>1</v>
      </c>
      <c r="G59" s="171">
        <v>2</v>
      </c>
      <c r="H59" s="172">
        <v>0</v>
      </c>
      <c r="I59" s="171">
        <v>0</v>
      </c>
      <c r="J59" s="173"/>
      <c r="K59" s="174"/>
      <c r="L59" s="175"/>
      <c r="M59" s="175"/>
      <c r="N59" s="176">
        <v>0</v>
      </c>
      <c r="O59" s="177"/>
      <c r="P59" s="178"/>
      <c r="Q59" s="179"/>
      <c r="R59" s="171">
        <v>0</v>
      </c>
      <c r="S59" s="114"/>
      <c r="T59" s="115">
        <v>1</v>
      </c>
      <c r="U59" s="116"/>
      <c r="V59" s="90"/>
      <c r="W59" s="117"/>
      <c r="X59" s="118"/>
    </row>
    <row r="60" spans="1:24" ht="24.75" customHeight="1">
      <c r="A60" s="10">
        <v>20</v>
      </c>
      <c r="B60" s="11">
        <v>422</v>
      </c>
      <c r="C60" s="9" t="s">
        <v>95</v>
      </c>
      <c r="D60" s="12" t="s">
        <v>273</v>
      </c>
      <c r="E60" s="180" t="s">
        <v>274</v>
      </c>
      <c r="F60" s="181">
        <v>1</v>
      </c>
      <c r="G60" s="88">
        <v>2</v>
      </c>
      <c r="H60" s="182">
        <v>0</v>
      </c>
      <c r="I60" s="88">
        <v>0</v>
      </c>
      <c r="J60" s="183"/>
      <c r="K60" s="184"/>
      <c r="L60" s="185"/>
      <c r="M60" s="185"/>
      <c r="N60" s="186">
        <v>0</v>
      </c>
      <c r="O60" s="187"/>
      <c r="P60" s="188"/>
      <c r="Q60" s="189"/>
      <c r="R60" s="88">
        <v>0</v>
      </c>
      <c r="S60" s="100"/>
      <c r="T60" s="121">
        <v>0</v>
      </c>
      <c r="U60" s="101"/>
      <c r="V60" s="4"/>
      <c r="W60" s="102"/>
      <c r="X60" s="103"/>
    </row>
    <row r="61" spans="1:24" ht="24.75" customHeight="1">
      <c r="A61" s="62">
        <v>20</v>
      </c>
      <c r="B61" s="104">
        <v>423</v>
      </c>
      <c r="C61" s="105" t="s">
        <v>95</v>
      </c>
      <c r="D61" s="64" t="s">
        <v>275</v>
      </c>
      <c r="E61" s="169" t="s">
        <v>107</v>
      </c>
      <c r="F61" s="170">
        <v>1</v>
      </c>
      <c r="G61" s="171">
        <v>2</v>
      </c>
      <c r="H61" s="172">
        <v>0</v>
      </c>
      <c r="I61" s="171">
        <v>0</v>
      </c>
      <c r="J61" s="173"/>
      <c r="K61" s="174"/>
      <c r="L61" s="175"/>
      <c r="M61" s="175"/>
      <c r="N61" s="176">
        <v>6</v>
      </c>
      <c r="O61" s="177" t="s">
        <v>276</v>
      </c>
      <c r="P61" s="178" t="s">
        <v>277</v>
      </c>
      <c r="Q61" s="179" t="s">
        <v>278</v>
      </c>
      <c r="R61" s="171"/>
      <c r="S61" s="114"/>
      <c r="T61" s="115">
        <v>0</v>
      </c>
      <c r="U61" s="116"/>
      <c r="V61" s="90"/>
      <c r="W61" s="117"/>
      <c r="X61" s="118"/>
    </row>
    <row r="62" spans="1:24" ht="24.75" customHeight="1">
      <c r="A62" s="62">
        <v>20</v>
      </c>
      <c r="B62" s="104">
        <v>425</v>
      </c>
      <c r="C62" s="154" t="s">
        <v>95</v>
      </c>
      <c r="D62" s="124" t="s">
        <v>279</v>
      </c>
      <c r="E62" s="190" t="s">
        <v>280</v>
      </c>
      <c r="F62" s="170">
        <v>1</v>
      </c>
      <c r="G62" s="171">
        <v>2</v>
      </c>
      <c r="H62" s="172">
        <v>0</v>
      </c>
      <c r="I62" s="171">
        <v>0</v>
      </c>
      <c r="J62" s="173"/>
      <c r="K62" s="174"/>
      <c r="L62" s="175"/>
      <c r="M62" s="175"/>
      <c r="N62" s="176">
        <v>6</v>
      </c>
      <c r="O62" s="177" t="s">
        <v>281</v>
      </c>
      <c r="P62" s="191" t="s">
        <v>164</v>
      </c>
      <c r="Q62" s="192" t="s">
        <v>135</v>
      </c>
      <c r="R62" s="171"/>
      <c r="S62" s="114"/>
      <c r="T62" s="115">
        <v>0</v>
      </c>
      <c r="U62" s="116"/>
      <c r="V62" s="90"/>
      <c r="W62" s="117"/>
      <c r="X62" s="118"/>
    </row>
    <row r="63" spans="1:24" ht="24.75" customHeight="1">
      <c r="A63" s="10">
        <v>20</v>
      </c>
      <c r="B63" s="11">
        <v>429</v>
      </c>
      <c r="C63" s="105" t="s">
        <v>95</v>
      </c>
      <c r="D63" s="64" t="s">
        <v>282</v>
      </c>
      <c r="E63" s="169" t="s">
        <v>262</v>
      </c>
      <c r="F63" s="170">
        <v>1</v>
      </c>
      <c r="G63" s="171">
        <v>2</v>
      </c>
      <c r="H63" s="172">
        <v>0</v>
      </c>
      <c r="I63" s="171">
        <v>0</v>
      </c>
      <c r="J63" s="173"/>
      <c r="K63" s="174"/>
      <c r="L63" s="175"/>
      <c r="M63" s="175"/>
      <c r="N63" s="176">
        <v>6</v>
      </c>
      <c r="O63" s="177"/>
      <c r="P63" s="178"/>
      <c r="Q63" s="179"/>
      <c r="R63" s="171">
        <v>0</v>
      </c>
      <c r="S63" s="114"/>
      <c r="T63" s="115">
        <v>0</v>
      </c>
      <c r="U63" s="116"/>
      <c r="V63" s="90"/>
      <c r="W63" s="117"/>
      <c r="X63" s="118"/>
    </row>
    <row r="64" spans="1:24" ht="24.75" customHeight="1">
      <c r="A64" s="10">
        <v>20</v>
      </c>
      <c r="B64" s="11">
        <v>430</v>
      </c>
      <c r="C64" s="9" t="s">
        <v>95</v>
      </c>
      <c r="D64" s="12" t="s">
        <v>283</v>
      </c>
      <c r="E64" s="180" t="s">
        <v>284</v>
      </c>
      <c r="F64" s="181">
        <v>1</v>
      </c>
      <c r="G64" s="88">
        <v>2</v>
      </c>
      <c r="H64" s="182">
        <v>0</v>
      </c>
      <c r="I64" s="88">
        <v>0</v>
      </c>
      <c r="J64" s="183"/>
      <c r="K64" s="184"/>
      <c r="L64" s="185"/>
      <c r="M64" s="185"/>
      <c r="N64" s="186">
        <v>0</v>
      </c>
      <c r="O64" s="187"/>
      <c r="P64" s="188"/>
      <c r="Q64" s="189"/>
      <c r="R64" s="88">
        <v>0</v>
      </c>
      <c r="S64" s="100"/>
      <c r="T64" s="121">
        <v>0</v>
      </c>
      <c r="U64" s="101"/>
      <c r="V64" s="4"/>
      <c r="W64" s="102"/>
      <c r="X64" s="103"/>
    </row>
    <row r="65" spans="1:24" ht="24.75" customHeight="1">
      <c r="A65" s="10">
        <v>20</v>
      </c>
      <c r="B65" s="11">
        <v>432</v>
      </c>
      <c r="C65" s="105" t="s">
        <v>95</v>
      </c>
      <c r="D65" s="64" t="s">
        <v>285</v>
      </c>
      <c r="E65" s="169" t="s">
        <v>286</v>
      </c>
      <c r="F65" s="170">
        <v>1</v>
      </c>
      <c r="G65" s="171">
        <v>2</v>
      </c>
      <c r="H65" s="172">
        <v>0</v>
      </c>
      <c r="I65" s="171">
        <v>0</v>
      </c>
      <c r="J65" s="173"/>
      <c r="K65" s="174"/>
      <c r="L65" s="175"/>
      <c r="M65" s="175"/>
      <c r="N65" s="176">
        <v>0</v>
      </c>
      <c r="O65" s="177"/>
      <c r="P65" s="178"/>
      <c r="Q65" s="179"/>
      <c r="R65" s="171">
        <v>1</v>
      </c>
      <c r="S65" s="114"/>
      <c r="T65" s="115">
        <v>1</v>
      </c>
      <c r="U65" s="116"/>
      <c r="V65" s="90"/>
      <c r="W65" s="117"/>
      <c r="X65" s="118"/>
    </row>
    <row r="66" spans="1:24" ht="24.75" customHeight="1">
      <c r="A66" s="10">
        <v>20</v>
      </c>
      <c r="B66" s="11">
        <v>446</v>
      </c>
      <c r="C66" s="9" t="s">
        <v>95</v>
      </c>
      <c r="D66" s="12" t="s">
        <v>287</v>
      </c>
      <c r="E66" s="180" t="s">
        <v>107</v>
      </c>
      <c r="F66" s="181">
        <v>1</v>
      </c>
      <c r="G66" s="88">
        <v>2</v>
      </c>
      <c r="H66" s="182">
        <v>0</v>
      </c>
      <c r="I66" s="88">
        <v>0</v>
      </c>
      <c r="J66" s="183"/>
      <c r="K66" s="184"/>
      <c r="L66" s="185"/>
      <c r="M66" s="185"/>
      <c r="N66" s="186">
        <v>5</v>
      </c>
      <c r="O66" s="187"/>
      <c r="P66" s="188"/>
      <c r="Q66" s="189"/>
      <c r="R66" s="88">
        <v>1</v>
      </c>
      <c r="S66" s="100"/>
      <c r="T66" s="121">
        <v>0</v>
      </c>
      <c r="U66" s="101"/>
      <c r="V66" s="4"/>
      <c r="W66" s="102"/>
      <c r="X66" s="103"/>
    </row>
    <row r="67" spans="1:24" ht="24.75" customHeight="1">
      <c r="A67" s="10">
        <v>20</v>
      </c>
      <c r="B67" s="11">
        <v>448</v>
      </c>
      <c r="C67" s="9" t="s">
        <v>95</v>
      </c>
      <c r="D67" s="12" t="s">
        <v>288</v>
      </c>
      <c r="E67" s="180" t="s">
        <v>289</v>
      </c>
      <c r="F67" s="181">
        <v>2</v>
      </c>
      <c r="G67" s="88">
        <v>2</v>
      </c>
      <c r="H67" s="182">
        <v>0</v>
      </c>
      <c r="I67" s="88">
        <v>0</v>
      </c>
      <c r="J67" s="183"/>
      <c r="K67" s="184"/>
      <c r="L67" s="185"/>
      <c r="M67" s="185"/>
      <c r="N67" s="186">
        <v>6</v>
      </c>
      <c r="O67" s="187"/>
      <c r="P67" s="188"/>
      <c r="Q67" s="189"/>
      <c r="R67" s="88">
        <v>0</v>
      </c>
      <c r="S67" s="100"/>
      <c r="T67" s="121">
        <v>0</v>
      </c>
      <c r="U67" s="101"/>
      <c r="V67" s="4"/>
      <c r="W67" s="102"/>
      <c r="X67" s="103"/>
    </row>
    <row r="68" spans="1:24" ht="24.75" customHeight="1">
      <c r="A68" s="62">
        <v>20</v>
      </c>
      <c r="B68" s="104">
        <v>449</v>
      </c>
      <c r="C68" s="105" t="s">
        <v>95</v>
      </c>
      <c r="D68" s="64" t="s">
        <v>290</v>
      </c>
      <c r="E68" s="169" t="s">
        <v>274</v>
      </c>
      <c r="F68" s="193">
        <v>1</v>
      </c>
      <c r="G68" s="171">
        <v>2</v>
      </c>
      <c r="H68" s="172">
        <v>0</v>
      </c>
      <c r="I68" s="171">
        <v>1</v>
      </c>
      <c r="J68" s="173"/>
      <c r="K68" s="174"/>
      <c r="L68" s="175"/>
      <c r="M68" s="175"/>
      <c r="N68" s="176">
        <v>6</v>
      </c>
      <c r="O68" s="177" t="s">
        <v>291</v>
      </c>
      <c r="P68" s="178" t="s">
        <v>134</v>
      </c>
      <c r="Q68" s="179" t="s">
        <v>147</v>
      </c>
      <c r="R68" s="171"/>
      <c r="S68" s="114"/>
      <c r="T68" s="115">
        <v>0</v>
      </c>
      <c r="U68" s="116"/>
      <c r="V68" s="90"/>
      <c r="W68" s="117"/>
      <c r="X68" s="118"/>
    </row>
    <row r="69" spans="1:24" ht="24.75" customHeight="1">
      <c r="A69" s="10">
        <v>20</v>
      </c>
      <c r="B69" s="11">
        <v>450</v>
      </c>
      <c r="C69" s="9" t="s">
        <v>95</v>
      </c>
      <c r="D69" s="12" t="s">
        <v>292</v>
      </c>
      <c r="E69" s="180" t="s">
        <v>107</v>
      </c>
      <c r="F69" s="181">
        <v>1</v>
      </c>
      <c r="G69" s="88">
        <v>2</v>
      </c>
      <c r="H69" s="182">
        <v>0</v>
      </c>
      <c r="I69" s="88">
        <v>0</v>
      </c>
      <c r="J69" s="183"/>
      <c r="K69" s="184"/>
      <c r="L69" s="185"/>
      <c r="M69" s="185"/>
      <c r="N69" s="186">
        <v>6</v>
      </c>
      <c r="O69" s="187" t="s">
        <v>293</v>
      </c>
      <c r="P69" s="188" t="s">
        <v>213</v>
      </c>
      <c r="Q69" s="189" t="s">
        <v>214</v>
      </c>
      <c r="R69" s="88"/>
      <c r="S69" s="100"/>
      <c r="T69" s="121">
        <v>0</v>
      </c>
      <c r="U69" s="101"/>
      <c r="V69" s="4"/>
      <c r="W69" s="102"/>
      <c r="X69" s="103"/>
    </row>
    <row r="70" spans="1:24" ht="24.75" customHeight="1">
      <c r="A70" s="10">
        <v>20</v>
      </c>
      <c r="B70" s="11">
        <v>451</v>
      </c>
      <c r="C70" s="105" t="s">
        <v>95</v>
      </c>
      <c r="D70" s="64" t="s">
        <v>96</v>
      </c>
      <c r="E70" s="169" t="s">
        <v>206</v>
      </c>
      <c r="F70" s="170">
        <v>1</v>
      </c>
      <c r="G70" s="171">
        <v>2</v>
      </c>
      <c r="H70" s="172">
        <v>0</v>
      </c>
      <c r="I70" s="171">
        <v>0</v>
      </c>
      <c r="J70" s="173"/>
      <c r="K70" s="174"/>
      <c r="L70" s="175"/>
      <c r="M70" s="175"/>
      <c r="N70" s="176">
        <v>0</v>
      </c>
      <c r="O70" s="177" t="s">
        <v>294</v>
      </c>
      <c r="P70" s="178" t="s">
        <v>295</v>
      </c>
      <c r="Q70" s="179" t="s">
        <v>296</v>
      </c>
      <c r="R70" s="171"/>
      <c r="S70" s="114"/>
      <c r="T70" s="115">
        <v>0</v>
      </c>
      <c r="U70" s="116"/>
      <c r="V70" s="90"/>
      <c r="W70" s="117"/>
      <c r="X70" s="118"/>
    </row>
    <row r="71" spans="1:24" ht="24.75" customHeight="1">
      <c r="A71" s="62">
        <v>20</v>
      </c>
      <c r="B71" s="104">
        <v>452</v>
      </c>
      <c r="C71" s="105" t="s">
        <v>95</v>
      </c>
      <c r="D71" s="64" t="s">
        <v>297</v>
      </c>
      <c r="E71" s="169" t="s">
        <v>286</v>
      </c>
      <c r="F71" s="170">
        <v>1</v>
      </c>
      <c r="G71" s="171">
        <v>2</v>
      </c>
      <c r="H71" s="172">
        <v>0</v>
      </c>
      <c r="I71" s="171">
        <v>0</v>
      </c>
      <c r="J71" s="173"/>
      <c r="K71" s="174"/>
      <c r="L71" s="175"/>
      <c r="M71" s="175"/>
      <c r="N71" s="176">
        <v>6</v>
      </c>
      <c r="O71" s="177"/>
      <c r="P71" s="178"/>
      <c r="Q71" s="179"/>
      <c r="R71" s="171">
        <v>0</v>
      </c>
      <c r="S71" s="114"/>
      <c r="T71" s="115">
        <v>0</v>
      </c>
      <c r="U71" s="116"/>
      <c r="V71" s="90"/>
      <c r="W71" s="117"/>
      <c r="X71" s="118"/>
    </row>
    <row r="72" spans="1:24" ht="24.75" customHeight="1">
      <c r="A72" s="62">
        <v>20</v>
      </c>
      <c r="B72" s="104">
        <v>481</v>
      </c>
      <c r="C72" s="9" t="s">
        <v>95</v>
      </c>
      <c r="D72" s="12" t="s">
        <v>298</v>
      </c>
      <c r="E72" s="180" t="s">
        <v>299</v>
      </c>
      <c r="F72" s="181">
        <v>2</v>
      </c>
      <c r="G72" s="88">
        <v>2</v>
      </c>
      <c r="H72" s="182">
        <v>1</v>
      </c>
      <c r="I72" s="88">
        <v>1</v>
      </c>
      <c r="J72" s="183" t="s">
        <v>300</v>
      </c>
      <c r="K72" s="184">
        <v>38343</v>
      </c>
      <c r="L72" s="184">
        <v>38353</v>
      </c>
      <c r="M72" s="184">
        <v>38353</v>
      </c>
      <c r="N72" s="186"/>
      <c r="O72" s="187" t="s">
        <v>301</v>
      </c>
      <c r="P72" s="188" t="s">
        <v>164</v>
      </c>
      <c r="Q72" s="189" t="s">
        <v>302</v>
      </c>
      <c r="R72" s="88"/>
      <c r="S72" s="100"/>
      <c r="T72" s="121">
        <v>1</v>
      </c>
      <c r="U72" s="101"/>
      <c r="V72" s="4"/>
      <c r="W72" s="102"/>
      <c r="X72" s="103"/>
    </row>
    <row r="73" spans="1:24" ht="24.75" customHeight="1">
      <c r="A73" s="62">
        <v>20</v>
      </c>
      <c r="B73" s="104">
        <v>482</v>
      </c>
      <c r="C73" s="9" t="s">
        <v>95</v>
      </c>
      <c r="D73" s="12" t="s">
        <v>303</v>
      </c>
      <c r="E73" s="180" t="s">
        <v>304</v>
      </c>
      <c r="F73" s="181">
        <v>2</v>
      </c>
      <c r="G73" s="88">
        <v>2</v>
      </c>
      <c r="H73" s="182">
        <v>1</v>
      </c>
      <c r="I73" s="88">
        <v>1</v>
      </c>
      <c r="J73" s="183" t="s">
        <v>305</v>
      </c>
      <c r="K73" s="184">
        <v>38421</v>
      </c>
      <c r="L73" s="185">
        <v>38421</v>
      </c>
      <c r="M73" s="185">
        <v>38443</v>
      </c>
      <c r="N73" s="186"/>
      <c r="O73" s="187" t="s">
        <v>306</v>
      </c>
      <c r="P73" s="188" t="s">
        <v>134</v>
      </c>
      <c r="Q73" s="189" t="s">
        <v>307</v>
      </c>
      <c r="R73" s="88"/>
      <c r="S73" s="100"/>
      <c r="T73" s="121">
        <v>1</v>
      </c>
      <c r="U73" s="101"/>
      <c r="V73" s="4"/>
      <c r="W73" s="102"/>
      <c r="X73" s="103"/>
    </row>
    <row r="74" spans="1:24" ht="24.75" customHeight="1">
      <c r="A74" s="62">
        <v>20</v>
      </c>
      <c r="B74" s="104">
        <v>485</v>
      </c>
      <c r="C74" s="105" t="s">
        <v>125</v>
      </c>
      <c r="D74" s="64" t="s">
        <v>308</v>
      </c>
      <c r="E74" s="169" t="s">
        <v>206</v>
      </c>
      <c r="F74" s="170">
        <v>1</v>
      </c>
      <c r="G74" s="171">
        <v>2</v>
      </c>
      <c r="H74" s="172">
        <v>1</v>
      </c>
      <c r="I74" s="171">
        <v>1</v>
      </c>
      <c r="J74" s="173"/>
      <c r="K74" s="174"/>
      <c r="L74" s="175"/>
      <c r="M74" s="175"/>
      <c r="N74" s="176">
        <v>6</v>
      </c>
      <c r="O74" s="177"/>
      <c r="P74" s="178"/>
      <c r="Q74" s="179"/>
      <c r="R74" s="171">
        <v>1</v>
      </c>
      <c r="S74" s="114"/>
      <c r="T74" s="115">
        <v>0</v>
      </c>
      <c r="U74" s="116"/>
      <c r="V74" s="90"/>
      <c r="W74" s="117"/>
      <c r="X74" s="118"/>
    </row>
    <row r="75" spans="1:24" ht="24.75" customHeight="1">
      <c r="A75" s="10">
        <v>20</v>
      </c>
      <c r="B75" s="11">
        <v>486</v>
      </c>
      <c r="C75" s="9" t="s">
        <v>95</v>
      </c>
      <c r="D75" s="12" t="s">
        <v>309</v>
      </c>
      <c r="E75" s="180" t="s">
        <v>280</v>
      </c>
      <c r="F75" s="181">
        <v>1</v>
      </c>
      <c r="G75" s="88">
        <v>2</v>
      </c>
      <c r="H75" s="182">
        <v>0</v>
      </c>
      <c r="I75" s="88">
        <v>0</v>
      </c>
      <c r="J75" s="183"/>
      <c r="K75" s="184"/>
      <c r="L75" s="185"/>
      <c r="M75" s="185"/>
      <c r="N75" s="186">
        <v>0</v>
      </c>
      <c r="O75" s="187"/>
      <c r="P75" s="188"/>
      <c r="Q75" s="189"/>
      <c r="R75" s="88">
        <v>0</v>
      </c>
      <c r="S75" s="100"/>
      <c r="T75" s="121">
        <v>0</v>
      </c>
      <c r="U75" s="101"/>
      <c r="V75" s="4"/>
      <c r="W75" s="102"/>
      <c r="X75" s="103"/>
    </row>
    <row r="76" spans="1:24" ht="24.75" customHeight="1">
      <c r="A76" s="62">
        <v>20</v>
      </c>
      <c r="B76" s="104">
        <v>521</v>
      </c>
      <c r="C76" s="105" t="s">
        <v>95</v>
      </c>
      <c r="D76" s="64" t="s">
        <v>310</v>
      </c>
      <c r="E76" s="169" t="s">
        <v>311</v>
      </c>
      <c r="F76" s="170">
        <v>1</v>
      </c>
      <c r="G76" s="171">
        <v>2</v>
      </c>
      <c r="H76" s="172">
        <v>1</v>
      </c>
      <c r="I76" s="171">
        <v>0</v>
      </c>
      <c r="J76" s="173"/>
      <c r="K76" s="174"/>
      <c r="L76" s="175"/>
      <c r="M76" s="175"/>
      <c r="N76" s="176">
        <v>0</v>
      </c>
      <c r="O76" s="177" t="s">
        <v>312</v>
      </c>
      <c r="P76" s="178" t="s">
        <v>159</v>
      </c>
      <c r="Q76" s="179" t="s">
        <v>313</v>
      </c>
      <c r="R76" s="171"/>
      <c r="S76" s="114"/>
      <c r="T76" s="115">
        <v>0</v>
      </c>
      <c r="U76" s="116"/>
      <c r="V76" s="90"/>
      <c r="W76" s="117"/>
      <c r="X76" s="118"/>
    </row>
    <row r="77" spans="1:24" ht="24.75" customHeight="1">
      <c r="A77" s="10">
        <v>20</v>
      </c>
      <c r="B77" s="11">
        <v>541</v>
      </c>
      <c r="C77" s="9" t="s">
        <v>125</v>
      </c>
      <c r="D77" s="12" t="s">
        <v>314</v>
      </c>
      <c r="E77" s="180" t="s">
        <v>315</v>
      </c>
      <c r="F77" s="181">
        <v>1</v>
      </c>
      <c r="G77" s="88">
        <v>2</v>
      </c>
      <c r="H77" s="182">
        <v>0</v>
      </c>
      <c r="I77" s="88">
        <v>1</v>
      </c>
      <c r="J77" s="183" t="s">
        <v>316</v>
      </c>
      <c r="K77" s="184">
        <v>37153</v>
      </c>
      <c r="L77" s="185">
        <v>37154</v>
      </c>
      <c r="M77" s="185">
        <v>37154</v>
      </c>
      <c r="N77" s="186"/>
      <c r="O77" s="187" t="s">
        <v>317</v>
      </c>
      <c r="P77" s="194" t="s">
        <v>213</v>
      </c>
      <c r="Q77" s="188" t="s">
        <v>104</v>
      </c>
      <c r="R77" s="88"/>
      <c r="S77" s="100"/>
      <c r="T77" s="121">
        <v>1</v>
      </c>
      <c r="U77" s="101"/>
      <c r="V77" s="4"/>
      <c r="W77" s="102"/>
      <c r="X77" s="103"/>
    </row>
    <row r="78" spans="1:24" ht="24.75" customHeight="1">
      <c r="A78" s="62">
        <v>20</v>
      </c>
      <c r="B78" s="104">
        <v>543</v>
      </c>
      <c r="C78" s="108" t="s">
        <v>125</v>
      </c>
      <c r="D78" s="155" t="s">
        <v>318</v>
      </c>
      <c r="E78" s="169" t="s">
        <v>319</v>
      </c>
      <c r="F78" s="170">
        <v>1</v>
      </c>
      <c r="G78" s="171">
        <v>2</v>
      </c>
      <c r="H78" s="172">
        <v>0</v>
      </c>
      <c r="I78" s="171">
        <v>1</v>
      </c>
      <c r="J78" s="173" t="s">
        <v>320</v>
      </c>
      <c r="K78" s="174">
        <v>37700</v>
      </c>
      <c r="L78" s="175">
        <v>37712</v>
      </c>
      <c r="M78" s="175">
        <v>37712</v>
      </c>
      <c r="N78" s="176"/>
      <c r="O78" s="195" t="s">
        <v>321</v>
      </c>
      <c r="P78" s="178" t="s">
        <v>213</v>
      </c>
      <c r="Q78" s="179" t="s">
        <v>322</v>
      </c>
      <c r="R78" s="171"/>
      <c r="S78" s="114"/>
      <c r="T78" s="115">
        <v>0</v>
      </c>
      <c r="U78" s="116"/>
      <c r="V78" s="90"/>
      <c r="W78" s="117"/>
      <c r="X78" s="118"/>
    </row>
    <row r="79" spans="1:24" ht="24.75" customHeight="1">
      <c r="A79" s="10">
        <v>20</v>
      </c>
      <c r="B79" s="11">
        <v>561</v>
      </c>
      <c r="C79" s="9" t="s">
        <v>95</v>
      </c>
      <c r="D79" s="12" t="s">
        <v>323</v>
      </c>
      <c r="E79" s="180" t="s">
        <v>324</v>
      </c>
      <c r="F79" s="181">
        <v>1</v>
      </c>
      <c r="G79" s="88">
        <v>2</v>
      </c>
      <c r="H79" s="182">
        <v>1</v>
      </c>
      <c r="I79" s="88">
        <v>1</v>
      </c>
      <c r="J79" s="183"/>
      <c r="K79" s="184"/>
      <c r="L79" s="185"/>
      <c r="M79" s="185"/>
      <c r="N79" s="186">
        <v>0</v>
      </c>
      <c r="O79" s="187" t="s">
        <v>325</v>
      </c>
      <c r="P79" s="188" t="s">
        <v>195</v>
      </c>
      <c r="Q79" s="189" t="s">
        <v>228</v>
      </c>
      <c r="R79" s="88"/>
      <c r="S79" s="100"/>
      <c r="T79" s="121">
        <v>0</v>
      </c>
      <c r="U79" s="101"/>
      <c r="V79" s="4"/>
      <c r="W79" s="102"/>
      <c r="X79" s="103"/>
    </row>
    <row r="80" spans="1:24" ht="24.75" customHeight="1">
      <c r="A80" s="62">
        <v>20</v>
      </c>
      <c r="B80" s="104">
        <v>562</v>
      </c>
      <c r="C80" s="105" t="s">
        <v>95</v>
      </c>
      <c r="D80" s="64" t="s">
        <v>326</v>
      </c>
      <c r="E80" s="169" t="s">
        <v>204</v>
      </c>
      <c r="F80" s="170">
        <v>2</v>
      </c>
      <c r="G80" s="171">
        <v>2</v>
      </c>
      <c r="H80" s="172">
        <v>0</v>
      </c>
      <c r="I80" s="171">
        <v>0</v>
      </c>
      <c r="J80" s="173"/>
      <c r="K80" s="174"/>
      <c r="L80" s="175"/>
      <c r="M80" s="175"/>
      <c r="N80" s="176">
        <v>0</v>
      </c>
      <c r="O80" s="177" t="s">
        <v>327</v>
      </c>
      <c r="P80" s="178" t="s">
        <v>183</v>
      </c>
      <c r="Q80" s="179" t="s">
        <v>328</v>
      </c>
      <c r="R80" s="171"/>
      <c r="S80" s="114"/>
      <c r="T80" s="115">
        <v>0</v>
      </c>
      <c r="U80" s="116"/>
      <c r="V80" s="90"/>
      <c r="W80" s="117"/>
      <c r="X80" s="118"/>
    </row>
    <row r="81" spans="1:24" ht="24.75" customHeight="1">
      <c r="A81" s="62">
        <v>20</v>
      </c>
      <c r="B81" s="104">
        <v>563</v>
      </c>
      <c r="C81" s="105" t="s">
        <v>95</v>
      </c>
      <c r="D81" s="156" t="s">
        <v>97</v>
      </c>
      <c r="E81" s="169" t="s">
        <v>240</v>
      </c>
      <c r="F81" s="170">
        <v>2</v>
      </c>
      <c r="G81" s="171">
        <v>2</v>
      </c>
      <c r="H81" s="172">
        <v>0</v>
      </c>
      <c r="I81" s="171">
        <v>0</v>
      </c>
      <c r="J81" s="173"/>
      <c r="K81" s="174"/>
      <c r="L81" s="175"/>
      <c r="M81" s="175"/>
      <c r="N81" s="176">
        <v>6</v>
      </c>
      <c r="O81" s="177"/>
      <c r="P81" s="178"/>
      <c r="Q81" s="179"/>
      <c r="R81" s="171">
        <v>0</v>
      </c>
      <c r="S81" s="114"/>
      <c r="T81" s="115">
        <v>0</v>
      </c>
      <c r="U81" s="116"/>
      <c r="V81" s="90"/>
      <c r="W81" s="117"/>
      <c r="X81" s="118"/>
    </row>
    <row r="82" spans="1:24" ht="24.75" customHeight="1">
      <c r="A82" s="62">
        <v>20</v>
      </c>
      <c r="B82" s="104">
        <v>581</v>
      </c>
      <c r="C82" s="105" t="s">
        <v>95</v>
      </c>
      <c r="D82" s="64" t="s">
        <v>329</v>
      </c>
      <c r="E82" s="169" t="s">
        <v>107</v>
      </c>
      <c r="F82" s="170">
        <v>1</v>
      </c>
      <c r="G82" s="171">
        <v>2</v>
      </c>
      <c r="H82" s="172">
        <v>0</v>
      </c>
      <c r="I82" s="171">
        <v>0</v>
      </c>
      <c r="J82" s="173"/>
      <c r="K82" s="174"/>
      <c r="L82" s="175"/>
      <c r="M82" s="175"/>
      <c r="N82" s="176">
        <v>6</v>
      </c>
      <c r="O82" s="177" t="s">
        <v>330</v>
      </c>
      <c r="P82" s="178" t="s">
        <v>213</v>
      </c>
      <c r="Q82" s="179" t="s">
        <v>214</v>
      </c>
      <c r="R82" s="171"/>
      <c r="S82" s="114"/>
      <c r="T82" s="115">
        <v>0</v>
      </c>
      <c r="U82" s="116"/>
      <c r="V82" s="90"/>
      <c r="W82" s="117"/>
      <c r="X82" s="118"/>
    </row>
    <row r="83" spans="1:24" ht="24.75" customHeight="1">
      <c r="A83" s="62">
        <v>20</v>
      </c>
      <c r="B83" s="104">
        <v>583</v>
      </c>
      <c r="C83" s="9" t="s">
        <v>95</v>
      </c>
      <c r="D83" s="157" t="s">
        <v>98</v>
      </c>
      <c r="E83" s="180" t="s">
        <v>286</v>
      </c>
      <c r="F83" s="181">
        <v>1</v>
      </c>
      <c r="G83" s="88">
        <v>1</v>
      </c>
      <c r="H83" s="182">
        <v>0</v>
      </c>
      <c r="I83" s="88">
        <v>0</v>
      </c>
      <c r="J83" s="183" t="s">
        <v>331</v>
      </c>
      <c r="K83" s="184">
        <v>38520</v>
      </c>
      <c r="L83" s="196" t="s">
        <v>332</v>
      </c>
      <c r="M83" s="185">
        <v>38534</v>
      </c>
      <c r="N83" s="186"/>
      <c r="O83" s="187"/>
      <c r="P83" s="188"/>
      <c r="Q83" s="189"/>
      <c r="R83" s="88">
        <v>1</v>
      </c>
      <c r="S83" s="100"/>
      <c r="T83" s="121">
        <v>0</v>
      </c>
      <c r="U83" s="101"/>
      <c r="V83" s="4"/>
      <c r="W83" s="102"/>
      <c r="X83" s="103"/>
    </row>
    <row r="84" spans="1:24" ht="24.75" customHeight="1">
      <c r="A84" s="10">
        <v>20</v>
      </c>
      <c r="B84" s="11">
        <v>588</v>
      </c>
      <c r="C84" s="105" t="s">
        <v>95</v>
      </c>
      <c r="D84" s="64" t="s">
        <v>333</v>
      </c>
      <c r="E84" s="169" t="s">
        <v>208</v>
      </c>
      <c r="F84" s="170">
        <v>1</v>
      </c>
      <c r="G84" s="171">
        <v>2</v>
      </c>
      <c r="H84" s="172">
        <v>0</v>
      </c>
      <c r="I84" s="171">
        <v>0</v>
      </c>
      <c r="J84" s="173"/>
      <c r="K84" s="174"/>
      <c r="L84" s="175"/>
      <c r="M84" s="175"/>
      <c r="N84" s="176">
        <v>6</v>
      </c>
      <c r="O84" s="177"/>
      <c r="P84" s="178"/>
      <c r="Q84" s="179"/>
      <c r="R84" s="171">
        <v>0</v>
      </c>
      <c r="S84" s="114"/>
      <c r="T84" s="115">
        <v>0</v>
      </c>
      <c r="U84" s="116"/>
      <c r="V84" s="90"/>
      <c r="W84" s="117"/>
      <c r="X84" s="118"/>
    </row>
    <row r="85" spans="1:24" ht="24.75" customHeight="1">
      <c r="A85" s="10">
        <v>20</v>
      </c>
      <c r="B85" s="11">
        <v>589</v>
      </c>
      <c r="C85" s="9" t="s">
        <v>125</v>
      </c>
      <c r="D85" s="12" t="s">
        <v>334</v>
      </c>
      <c r="E85" s="180" t="s">
        <v>335</v>
      </c>
      <c r="F85" s="181">
        <v>1</v>
      </c>
      <c r="G85" s="88">
        <v>2</v>
      </c>
      <c r="H85" s="182">
        <v>0</v>
      </c>
      <c r="I85" s="88">
        <v>0</v>
      </c>
      <c r="J85" s="183"/>
      <c r="K85" s="184"/>
      <c r="L85" s="185"/>
      <c r="M85" s="185"/>
      <c r="N85" s="186">
        <v>0</v>
      </c>
      <c r="O85" s="187"/>
      <c r="P85" s="188"/>
      <c r="Q85" s="189"/>
      <c r="R85" s="88">
        <v>0</v>
      </c>
      <c r="S85" s="100"/>
      <c r="T85" s="121">
        <v>0</v>
      </c>
      <c r="U85" s="101"/>
      <c r="V85" s="4"/>
      <c r="W85" s="102"/>
      <c r="X85" s="103"/>
    </row>
    <row r="86" spans="1:24" ht="24.75" customHeight="1">
      <c r="A86" s="62">
        <v>20</v>
      </c>
      <c r="B86" s="104">
        <v>590</v>
      </c>
      <c r="C86" s="105" t="s">
        <v>95</v>
      </c>
      <c r="D86" s="64" t="s">
        <v>336</v>
      </c>
      <c r="E86" s="169" t="s">
        <v>108</v>
      </c>
      <c r="F86" s="170">
        <v>1</v>
      </c>
      <c r="G86" s="171">
        <v>2</v>
      </c>
      <c r="H86" s="172">
        <v>0</v>
      </c>
      <c r="I86" s="171">
        <v>0</v>
      </c>
      <c r="J86" s="173"/>
      <c r="K86" s="174"/>
      <c r="L86" s="175"/>
      <c r="M86" s="175"/>
      <c r="N86" s="176">
        <v>5</v>
      </c>
      <c r="O86" s="177"/>
      <c r="P86" s="178"/>
      <c r="Q86" s="179"/>
      <c r="R86" s="171">
        <v>1</v>
      </c>
      <c r="S86" s="114"/>
      <c r="T86" s="115">
        <v>0</v>
      </c>
      <c r="U86" s="116" t="s">
        <v>337</v>
      </c>
      <c r="V86" s="90" t="s">
        <v>338</v>
      </c>
      <c r="W86" s="117">
        <v>1</v>
      </c>
      <c r="X86" s="118">
        <v>0</v>
      </c>
    </row>
    <row r="87" spans="1:24" ht="24.75" customHeight="1" thickBot="1">
      <c r="A87" s="62">
        <v>20</v>
      </c>
      <c r="B87" s="104">
        <v>602</v>
      </c>
      <c r="C87" s="105" t="s">
        <v>95</v>
      </c>
      <c r="D87" s="64" t="s">
        <v>339</v>
      </c>
      <c r="E87" s="106" t="s">
        <v>274</v>
      </c>
      <c r="F87" s="107">
        <v>1</v>
      </c>
      <c r="G87" s="64">
        <v>2</v>
      </c>
      <c r="H87" s="105">
        <v>0</v>
      </c>
      <c r="I87" s="64">
        <v>0</v>
      </c>
      <c r="J87" s="108"/>
      <c r="K87" s="109"/>
      <c r="L87" s="122"/>
      <c r="M87" s="122"/>
      <c r="N87" s="110">
        <v>0</v>
      </c>
      <c r="O87" s="111"/>
      <c r="P87" s="112"/>
      <c r="Q87" s="113"/>
      <c r="R87" s="64">
        <v>0</v>
      </c>
      <c r="S87" s="114"/>
      <c r="T87" s="115">
        <v>0</v>
      </c>
      <c r="U87" s="116"/>
      <c r="V87" s="90"/>
      <c r="W87" s="117"/>
      <c r="X87" s="118"/>
    </row>
    <row r="88" spans="1:24" ht="24.75" customHeight="1" thickBot="1">
      <c r="A88" s="158"/>
      <c r="B88" s="159">
        <v>1000</v>
      </c>
      <c r="C88" s="242" t="s">
        <v>110</v>
      </c>
      <c r="D88" s="243"/>
      <c r="E88" s="34"/>
      <c r="F88" s="160"/>
      <c r="G88" s="161"/>
      <c r="H88" s="162">
        <f>SUM(H7:H87)</f>
        <v>29</v>
      </c>
      <c r="I88" s="163">
        <f>SUM(I7:I87)</f>
        <v>27</v>
      </c>
      <c r="J88" s="162">
        <f>COUNTA(J7:J87)</f>
        <v>17</v>
      </c>
      <c r="K88" s="164"/>
      <c r="L88" s="164"/>
      <c r="M88" s="164"/>
      <c r="N88" s="165"/>
      <c r="O88" s="162">
        <f>COUNTA(O7:O87)</f>
        <v>42</v>
      </c>
      <c r="P88" s="164"/>
      <c r="Q88" s="164"/>
      <c r="R88" s="165"/>
      <c r="S88" s="162">
        <f>COUNTA(S7:S87)</f>
        <v>5</v>
      </c>
      <c r="T88" s="166">
        <f>SUM(T7:T87)</f>
        <v>16</v>
      </c>
      <c r="U88" s="167"/>
      <c r="V88" s="162">
        <f>COUNTA(V7:V87)</f>
        <v>3</v>
      </c>
      <c r="W88" s="168"/>
      <c r="X88" s="163">
        <f>SUM(X7:X87)</f>
        <v>2</v>
      </c>
    </row>
    <row r="90" spans="1:10" ht="13.5">
      <c r="A90" s="35" t="s">
        <v>111</v>
      </c>
      <c r="B90" s="36"/>
      <c r="C90" s="37"/>
      <c r="D90" s="38"/>
      <c r="E90" s="86"/>
      <c r="F90" s="39"/>
      <c r="G90" s="39"/>
      <c r="H90" s="39"/>
      <c r="I90" s="39"/>
      <c r="J90" s="39"/>
    </row>
    <row r="91" spans="1:8" ht="13.5">
      <c r="A91" s="25" t="s">
        <v>112</v>
      </c>
      <c r="E91" s="87"/>
      <c r="F91" s="40" t="s">
        <v>113</v>
      </c>
      <c r="H91" s="40"/>
    </row>
    <row r="93" spans="1:3" ht="12">
      <c r="A93" s="27" t="s">
        <v>42</v>
      </c>
      <c r="C93" s="6"/>
    </row>
    <row r="94" spans="1:22" ht="12">
      <c r="A94" s="27" t="s">
        <v>43</v>
      </c>
      <c r="D94" s="27" t="s">
        <v>35</v>
      </c>
      <c r="J94" s="27" t="s">
        <v>44</v>
      </c>
      <c r="K94" s="27" t="s">
        <v>45</v>
      </c>
      <c r="L94" s="27" t="s">
        <v>58</v>
      </c>
      <c r="P94" s="27" t="s">
        <v>20</v>
      </c>
      <c r="S94" s="31" t="s">
        <v>74</v>
      </c>
      <c r="V94" s="27" t="s">
        <v>62</v>
      </c>
    </row>
    <row r="95" spans="1:22" ht="12">
      <c r="A95" s="2" t="s">
        <v>46</v>
      </c>
      <c r="D95" s="25" t="s">
        <v>47</v>
      </c>
      <c r="J95" s="2" t="s">
        <v>48</v>
      </c>
      <c r="K95" s="2" t="s">
        <v>48</v>
      </c>
      <c r="L95" s="27" t="s">
        <v>59</v>
      </c>
      <c r="P95" s="27" t="s">
        <v>37</v>
      </c>
      <c r="S95" s="31" t="s">
        <v>75</v>
      </c>
      <c r="V95" s="27" t="s">
        <v>63</v>
      </c>
    </row>
    <row r="96" spans="1:22" ht="12">
      <c r="A96" s="2" t="s">
        <v>49</v>
      </c>
      <c r="D96" s="25" t="s">
        <v>77</v>
      </c>
      <c r="J96" s="2" t="s">
        <v>50</v>
      </c>
      <c r="K96" s="2" t="s">
        <v>50</v>
      </c>
      <c r="L96" s="2" t="s">
        <v>80</v>
      </c>
      <c r="P96" s="2" t="s">
        <v>51</v>
      </c>
      <c r="T96" s="2" t="s">
        <v>71</v>
      </c>
      <c r="V96" s="2" t="s">
        <v>64</v>
      </c>
    </row>
    <row r="97" spans="12:22" ht="12">
      <c r="L97" s="2" t="s">
        <v>81</v>
      </c>
      <c r="P97" s="2" t="s">
        <v>57</v>
      </c>
      <c r="T97" s="2" t="s">
        <v>72</v>
      </c>
      <c r="V97" s="2" t="s">
        <v>65</v>
      </c>
    </row>
    <row r="98" spans="12:22" ht="12">
      <c r="L98" s="2" t="s">
        <v>82</v>
      </c>
      <c r="V98" s="2" t="s">
        <v>66</v>
      </c>
    </row>
    <row r="99" spans="12:22" ht="12">
      <c r="L99" s="2" t="s">
        <v>78</v>
      </c>
      <c r="V99" s="2" t="s">
        <v>67</v>
      </c>
    </row>
    <row r="100" ht="12">
      <c r="L100" s="2" t="s">
        <v>79</v>
      </c>
    </row>
    <row r="101" spans="12:22" ht="12">
      <c r="L101" s="2" t="s">
        <v>60</v>
      </c>
      <c r="V101" s="27" t="s">
        <v>68</v>
      </c>
    </row>
    <row r="102" spans="12:22" ht="12">
      <c r="L102" s="2" t="s">
        <v>61</v>
      </c>
      <c r="V102" s="2" t="s">
        <v>69</v>
      </c>
    </row>
    <row r="103" ht="12">
      <c r="V103" s="2" t="s">
        <v>70</v>
      </c>
    </row>
  </sheetData>
  <mergeCells count="20">
    <mergeCell ref="A4:A6"/>
    <mergeCell ref="C4:C6"/>
    <mergeCell ref="D4:D6"/>
    <mergeCell ref="B4:B6"/>
    <mergeCell ref="I4:I6"/>
    <mergeCell ref="J4:N4"/>
    <mergeCell ref="O4:R4"/>
    <mergeCell ref="S4:S6"/>
    <mergeCell ref="J5:M5"/>
    <mergeCell ref="O5:Q5"/>
    <mergeCell ref="C88:D88"/>
    <mergeCell ref="X5:X6"/>
    <mergeCell ref="U5:U6"/>
    <mergeCell ref="V5:V6"/>
    <mergeCell ref="E4:E6"/>
    <mergeCell ref="G4:G6"/>
    <mergeCell ref="H4:H6"/>
    <mergeCell ref="U4:W4"/>
    <mergeCell ref="W5:W6"/>
    <mergeCell ref="T4:T6"/>
  </mergeCells>
  <hyperlinks>
    <hyperlink ref="F91" r:id="rId1" display="http://www.stat.go.jp/index/seido/9-5.htm"/>
  </hyperlinks>
  <printOptions/>
  <pageMargins left="0.58" right="0.15748031496062992" top="0.5905511811023623" bottom="0.5905511811023623" header="0.5118110236220472" footer="0.5118110236220472"/>
  <pageSetup horizontalDpi="600" verticalDpi="600" orientation="landscape" paperSize="9" scale="5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5"/>
  <sheetViews>
    <sheetView view="pageBreakPreview" zoomScaleSheetLayoutView="100" workbookViewId="0" topLeftCell="A1">
      <selection activeCell="A93" sqref="A93:IV102"/>
    </sheetView>
  </sheetViews>
  <sheetFormatPr defaultColWidth="9.00390625" defaultRowHeight="13.5"/>
  <cols>
    <col min="1" max="1" width="4.375" style="2" customWidth="1"/>
    <col min="2" max="2" width="5.00390625" style="2" customWidth="1"/>
    <col min="3" max="3" width="7.50390625" style="2" customWidth="1"/>
    <col min="4" max="4" width="11.75390625" style="2" customWidth="1"/>
    <col min="5" max="5" width="5.50390625" style="2" customWidth="1"/>
    <col min="6" max="6" width="11.375" style="2" customWidth="1"/>
    <col min="7" max="7" width="4.75390625" style="2" customWidth="1"/>
    <col min="8" max="8" width="6.125" style="2" customWidth="1"/>
    <col min="9" max="9" width="5.875" style="2" customWidth="1"/>
    <col min="10" max="10" width="5.375" style="2" customWidth="1"/>
    <col min="11" max="11" width="6.50390625" style="2" customWidth="1"/>
    <col min="12" max="12" width="5.75390625" style="2" customWidth="1"/>
    <col min="13" max="13" width="6.375" style="2" customWidth="1"/>
    <col min="14" max="14" width="5.875" style="2" customWidth="1"/>
    <col min="15" max="15" width="5.625" style="2" customWidth="1"/>
    <col min="16" max="16" width="6.625" style="2" customWidth="1"/>
    <col min="17" max="18" width="5.875" style="2" customWidth="1"/>
    <col min="19" max="19" width="6.50390625" style="2" customWidth="1"/>
    <col min="20" max="20" width="6.00390625" style="2" customWidth="1"/>
    <col min="21" max="21" width="6.50390625" style="2" customWidth="1"/>
    <col min="22" max="22" width="6.125" style="2" customWidth="1"/>
    <col min="23" max="24" width="6.625" style="2" customWidth="1"/>
    <col min="25" max="25" width="6.125" style="2" customWidth="1"/>
    <col min="26" max="26" width="6.625" style="2" customWidth="1"/>
    <col min="27" max="27" width="6.75390625" style="2" customWidth="1"/>
    <col min="28" max="16384" width="9.00390625" style="2" customWidth="1"/>
  </cols>
  <sheetData>
    <row r="1" ht="12">
      <c r="A1" s="2" t="s">
        <v>41</v>
      </c>
    </row>
    <row r="2" spans="1:2" ht="22.5" customHeight="1" thickBot="1">
      <c r="A2" s="26" t="s">
        <v>52</v>
      </c>
      <c r="B2" s="3"/>
    </row>
    <row r="3" spans="1:26" ht="22.5" customHeight="1" thickBot="1">
      <c r="A3" s="26"/>
      <c r="B3" s="236" t="s">
        <v>114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3"/>
      <c r="O3"/>
      <c r="P3"/>
      <c r="Q3"/>
      <c r="R3"/>
      <c r="S3"/>
      <c r="T3"/>
      <c r="U3"/>
      <c r="W3"/>
      <c r="X3"/>
      <c r="Y3"/>
      <c r="Z3"/>
    </row>
    <row r="4" spans="1:26" ht="22.5" customHeight="1" thickBot="1">
      <c r="A4" s="26"/>
      <c r="B4" s="41">
        <v>1</v>
      </c>
      <c r="C4" s="274">
        <v>38808</v>
      </c>
      <c r="D4" s="275"/>
      <c r="E4" s="275"/>
      <c r="F4" s="41">
        <v>2</v>
      </c>
      <c r="G4" s="274">
        <v>38838</v>
      </c>
      <c r="H4" s="275"/>
      <c r="I4" s="275"/>
      <c r="J4" s="41">
        <v>3</v>
      </c>
      <c r="K4" s="42" t="s">
        <v>115</v>
      </c>
      <c r="L4" s="43"/>
      <c r="M4" s="43"/>
      <c r="N4" s="44"/>
      <c r="O4"/>
      <c r="P4"/>
      <c r="Q4"/>
      <c r="R4"/>
      <c r="S4"/>
      <c r="T4"/>
      <c r="U4"/>
      <c r="V4"/>
      <c r="W4"/>
      <c r="X4"/>
      <c r="Y4"/>
      <c r="Z4"/>
    </row>
    <row r="5" spans="1:27" ht="22.5" customHeight="1" thickBot="1">
      <c r="A5"/>
      <c r="B5" s="45"/>
      <c r="C5" s="45"/>
      <c r="D5" s="45"/>
      <c r="E5" s="45"/>
      <c r="F5" s="45"/>
      <c r="G5" s="45"/>
      <c r="H5" s="45"/>
      <c r="I5" s="46"/>
      <c r="J5" s="47"/>
      <c r="K5" s="47"/>
      <c r="L5" s="45"/>
      <c r="M5" s="45"/>
      <c r="N5" s="45"/>
      <c r="O5" s="45"/>
      <c r="P5" s="45"/>
      <c r="Q5" s="45"/>
      <c r="R5" s="45"/>
      <c r="S5" s="46"/>
      <c r="T5" s="47"/>
      <c r="U5" s="47"/>
      <c r="V5" s="45"/>
      <c r="W5" s="45"/>
      <c r="X5" s="47"/>
      <c r="Y5" s="47"/>
      <c r="Z5" s="47"/>
      <c r="AA5"/>
    </row>
    <row r="6" spans="1:27" ht="22.5" customHeight="1" thickBot="1">
      <c r="A6"/>
      <c r="B6" s="45"/>
      <c r="C6" s="45"/>
      <c r="D6" s="45"/>
      <c r="E6" s="48" t="s">
        <v>116</v>
      </c>
      <c r="F6" s="49"/>
      <c r="G6" s="50">
        <v>1</v>
      </c>
      <c r="H6" s="51"/>
      <c r="I6" s="51"/>
      <c r="J6" s="51"/>
      <c r="K6" s="51"/>
      <c r="L6" s="48" t="s">
        <v>116</v>
      </c>
      <c r="M6" s="49"/>
      <c r="N6" s="50">
        <v>1</v>
      </c>
      <c r="O6" s="45"/>
      <c r="P6" s="45"/>
      <c r="Q6" s="48" t="s">
        <v>116</v>
      </c>
      <c r="R6" s="49"/>
      <c r="S6" s="50">
        <v>1</v>
      </c>
      <c r="T6" s="52"/>
      <c r="U6" s="47"/>
      <c r="V6" s="48" t="s">
        <v>116</v>
      </c>
      <c r="W6" s="49"/>
      <c r="X6" s="49"/>
      <c r="Y6" s="50">
        <v>1</v>
      </c>
      <c r="Z6" s="47"/>
      <c r="AA6"/>
    </row>
    <row r="7" spans="1:27" ht="26.25" customHeight="1">
      <c r="A7" s="269" t="s">
        <v>6</v>
      </c>
      <c r="B7" s="287" t="s">
        <v>53</v>
      </c>
      <c r="C7" s="254" t="s">
        <v>0</v>
      </c>
      <c r="D7" s="260" t="s">
        <v>54</v>
      </c>
      <c r="E7" s="276" t="s">
        <v>55</v>
      </c>
      <c r="F7" s="277"/>
      <c r="G7" s="277"/>
      <c r="H7" s="277"/>
      <c r="I7" s="277"/>
      <c r="J7" s="277"/>
      <c r="K7" s="278"/>
      <c r="L7" s="279" t="s">
        <v>14</v>
      </c>
      <c r="M7" s="277"/>
      <c r="N7" s="277"/>
      <c r="O7" s="277"/>
      <c r="P7" s="280"/>
      <c r="Q7" s="276" t="s">
        <v>4</v>
      </c>
      <c r="R7" s="277"/>
      <c r="S7" s="277"/>
      <c r="T7" s="277"/>
      <c r="U7" s="278"/>
      <c r="V7" s="290" t="s">
        <v>12</v>
      </c>
      <c r="W7" s="291"/>
      <c r="X7" s="291"/>
      <c r="Y7" s="292"/>
      <c r="Z7" s="292"/>
      <c r="AA7" s="293"/>
    </row>
    <row r="8" spans="1:27" ht="15.75" customHeight="1">
      <c r="A8" s="246"/>
      <c r="B8" s="288"/>
      <c r="C8" s="245"/>
      <c r="D8" s="261"/>
      <c r="E8" s="282" t="s">
        <v>8</v>
      </c>
      <c r="F8" s="283" t="s">
        <v>13</v>
      </c>
      <c r="G8" s="281" t="s">
        <v>3</v>
      </c>
      <c r="H8" s="19"/>
      <c r="I8" s="281" t="s">
        <v>2</v>
      </c>
      <c r="J8" s="19"/>
      <c r="K8" s="285" t="s">
        <v>9</v>
      </c>
      <c r="L8" s="286" t="s">
        <v>1</v>
      </c>
      <c r="M8" s="19"/>
      <c r="N8" s="281" t="s">
        <v>2</v>
      </c>
      <c r="O8" s="19"/>
      <c r="P8" s="281" t="s">
        <v>9</v>
      </c>
      <c r="Q8" s="301" t="s">
        <v>5</v>
      </c>
      <c r="R8" s="19"/>
      <c r="S8" s="281" t="s">
        <v>2</v>
      </c>
      <c r="T8" s="19"/>
      <c r="U8" s="285" t="s">
        <v>9</v>
      </c>
      <c r="V8" s="299" t="s">
        <v>31</v>
      </c>
      <c r="W8" s="19"/>
      <c r="X8" s="297" t="s">
        <v>9</v>
      </c>
      <c r="Y8" s="294" t="s">
        <v>33</v>
      </c>
      <c r="Z8" s="295"/>
      <c r="AA8" s="296"/>
    </row>
    <row r="9" spans="1:27" ht="51.75" customHeight="1">
      <c r="A9" s="246"/>
      <c r="B9" s="289"/>
      <c r="C9" s="245"/>
      <c r="D9" s="261"/>
      <c r="E9" s="282"/>
      <c r="F9" s="284"/>
      <c r="G9" s="281"/>
      <c r="H9" s="23" t="s">
        <v>39</v>
      </c>
      <c r="I9" s="281"/>
      <c r="J9" s="24" t="s">
        <v>15</v>
      </c>
      <c r="K9" s="285"/>
      <c r="L9" s="286"/>
      <c r="M9" s="23" t="s">
        <v>39</v>
      </c>
      <c r="N9" s="281"/>
      <c r="O9" s="24" t="s">
        <v>15</v>
      </c>
      <c r="P9" s="281"/>
      <c r="Q9" s="282"/>
      <c r="R9" s="23" t="s">
        <v>39</v>
      </c>
      <c r="S9" s="302"/>
      <c r="T9" s="24" t="s">
        <v>15</v>
      </c>
      <c r="U9" s="285"/>
      <c r="V9" s="300"/>
      <c r="W9" s="18" t="s">
        <v>32</v>
      </c>
      <c r="X9" s="298"/>
      <c r="Y9" s="4" t="s">
        <v>31</v>
      </c>
      <c r="Z9" s="4" t="s">
        <v>32</v>
      </c>
      <c r="AA9" s="30" t="s">
        <v>9</v>
      </c>
    </row>
    <row r="10" spans="1:27" ht="16.5" customHeight="1">
      <c r="A10" s="10">
        <v>20</v>
      </c>
      <c r="B10" s="8">
        <v>201</v>
      </c>
      <c r="C10" s="9" t="s">
        <v>95</v>
      </c>
      <c r="D10" s="12" t="s">
        <v>126</v>
      </c>
      <c r="E10" s="85">
        <v>40</v>
      </c>
      <c r="F10" s="5" t="s">
        <v>340</v>
      </c>
      <c r="G10" s="5">
        <v>60</v>
      </c>
      <c r="H10" s="5">
        <v>57</v>
      </c>
      <c r="I10" s="5">
        <v>717</v>
      </c>
      <c r="J10" s="5">
        <v>258</v>
      </c>
      <c r="K10" s="28">
        <v>36</v>
      </c>
      <c r="L10" s="199">
        <v>49</v>
      </c>
      <c r="M10" s="5">
        <v>43</v>
      </c>
      <c r="N10" s="5">
        <v>1029</v>
      </c>
      <c r="O10" s="5">
        <v>328</v>
      </c>
      <c r="P10" s="28">
        <v>31.9</v>
      </c>
      <c r="Q10" s="199">
        <v>6</v>
      </c>
      <c r="R10" s="5">
        <v>3</v>
      </c>
      <c r="S10" s="5">
        <v>69</v>
      </c>
      <c r="T10" s="5">
        <v>5</v>
      </c>
      <c r="U10" s="28">
        <v>7.2</v>
      </c>
      <c r="V10" s="9">
        <v>163</v>
      </c>
      <c r="W10" s="5">
        <v>7</v>
      </c>
      <c r="X10" s="33">
        <v>4.3</v>
      </c>
      <c r="Y10" s="5">
        <v>148</v>
      </c>
      <c r="Z10" s="5">
        <v>6</v>
      </c>
      <c r="AA10" s="29">
        <v>4.1</v>
      </c>
    </row>
    <row r="11" spans="1:27" ht="16.5" customHeight="1">
      <c r="A11" s="10">
        <v>20</v>
      </c>
      <c r="B11" s="63">
        <v>202</v>
      </c>
      <c r="C11" s="105" t="s">
        <v>95</v>
      </c>
      <c r="D11" s="64" t="s">
        <v>86</v>
      </c>
      <c r="E11" s="200">
        <v>40</v>
      </c>
      <c r="F11" s="201" t="s">
        <v>120</v>
      </c>
      <c r="G11" s="201">
        <v>87</v>
      </c>
      <c r="H11" s="201">
        <v>77</v>
      </c>
      <c r="I11" s="201">
        <v>2421</v>
      </c>
      <c r="J11" s="201">
        <v>796</v>
      </c>
      <c r="K11" s="202">
        <v>32.9</v>
      </c>
      <c r="L11" s="203">
        <v>27</v>
      </c>
      <c r="M11" s="201">
        <v>27</v>
      </c>
      <c r="N11" s="201">
        <v>518</v>
      </c>
      <c r="O11" s="201">
        <v>159</v>
      </c>
      <c r="P11" s="202">
        <v>30.7</v>
      </c>
      <c r="Q11" s="203">
        <v>6</v>
      </c>
      <c r="R11" s="201">
        <v>4</v>
      </c>
      <c r="S11" s="201">
        <v>69</v>
      </c>
      <c r="T11" s="201">
        <v>7</v>
      </c>
      <c r="U11" s="202">
        <v>10.1</v>
      </c>
      <c r="V11" s="105">
        <v>131</v>
      </c>
      <c r="W11" s="201">
        <v>3</v>
      </c>
      <c r="X11" s="204">
        <v>2.3</v>
      </c>
      <c r="Y11" s="201">
        <v>118</v>
      </c>
      <c r="Z11" s="201">
        <v>3</v>
      </c>
      <c r="AA11" s="205">
        <v>2.5</v>
      </c>
    </row>
    <row r="12" spans="1:27" ht="16.5" customHeight="1">
      <c r="A12" s="10">
        <v>20</v>
      </c>
      <c r="B12" s="8">
        <v>203</v>
      </c>
      <c r="C12" s="9" t="s">
        <v>125</v>
      </c>
      <c r="D12" s="12" t="s">
        <v>137</v>
      </c>
      <c r="E12" s="85">
        <v>40</v>
      </c>
      <c r="F12" s="5" t="s">
        <v>340</v>
      </c>
      <c r="G12" s="5">
        <v>5</v>
      </c>
      <c r="H12" s="5">
        <v>5</v>
      </c>
      <c r="I12" s="5">
        <v>67</v>
      </c>
      <c r="J12" s="5">
        <v>27</v>
      </c>
      <c r="K12" s="28">
        <v>40.3</v>
      </c>
      <c r="L12" s="199">
        <v>5</v>
      </c>
      <c r="M12" s="5">
        <v>5</v>
      </c>
      <c r="N12" s="5">
        <v>67</v>
      </c>
      <c r="O12" s="5">
        <v>27</v>
      </c>
      <c r="P12" s="28">
        <v>40.3</v>
      </c>
      <c r="Q12" s="199">
        <v>4</v>
      </c>
      <c r="R12" s="5">
        <v>4</v>
      </c>
      <c r="S12" s="5">
        <v>59</v>
      </c>
      <c r="T12" s="5">
        <v>8</v>
      </c>
      <c r="U12" s="28">
        <v>13.6</v>
      </c>
      <c r="V12" s="9">
        <v>111</v>
      </c>
      <c r="W12" s="5">
        <v>3</v>
      </c>
      <c r="X12" s="33">
        <v>2.7</v>
      </c>
      <c r="Y12" s="5">
        <v>111</v>
      </c>
      <c r="Z12" s="5">
        <v>3</v>
      </c>
      <c r="AA12" s="29">
        <v>2.7</v>
      </c>
    </row>
    <row r="13" spans="1:27" ht="16.5" customHeight="1">
      <c r="A13" s="10">
        <v>20</v>
      </c>
      <c r="B13" s="63">
        <v>204</v>
      </c>
      <c r="C13" s="105" t="s">
        <v>95</v>
      </c>
      <c r="D13" s="64" t="s">
        <v>140</v>
      </c>
      <c r="E13" s="200">
        <v>35</v>
      </c>
      <c r="F13" s="201" t="s">
        <v>122</v>
      </c>
      <c r="G13" s="201">
        <v>22</v>
      </c>
      <c r="H13" s="201">
        <v>18</v>
      </c>
      <c r="I13" s="201">
        <v>396</v>
      </c>
      <c r="J13" s="201">
        <v>135</v>
      </c>
      <c r="K13" s="202">
        <v>34.1</v>
      </c>
      <c r="L13" s="203">
        <v>22</v>
      </c>
      <c r="M13" s="201">
        <v>18</v>
      </c>
      <c r="N13" s="201">
        <v>396</v>
      </c>
      <c r="O13" s="201">
        <v>135</v>
      </c>
      <c r="P13" s="202">
        <v>34.1</v>
      </c>
      <c r="Q13" s="203">
        <v>6</v>
      </c>
      <c r="R13" s="201">
        <v>4</v>
      </c>
      <c r="S13" s="201">
        <v>34</v>
      </c>
      <c r="T13" s="201">
        <v>5</v>
      </c>
      <c r="U13" s="202">
        <v>14.7</v>
      </c>
      <c r="V13" s="105">
        <v>78</v>
      </c>
      <c r="W13" s="201">
        <v>5</v>
      </c>
      <c r="X13" s="204">
        <v>6.4</v>
      </c>
      <c r="Y13" s="201">
        <v>48</v>
      </c>
      <c r="Z13" s="201">
        <v>1</v>
      </c>
      <c r="AA13" s="205">
        <v>2.1</v>
      </c>
    </row>
    <row r="14" spans="1:27" ht="16.5" customHeight="1">
      <c r="A14" s="10">
        <v>20</v>
      </c>
      <c r="B14" s="8">
        <v>205</v>
      </c>
      <c r="C14" s="123" t="s">
        <v>95</v>
      </c>
      <c r="D14" s="124" t="s">
        <v>87</v>
      </c>
      <c r="E14" s="200">
        <v>30</v>
      </c>
      <c r="F14" s="201" t="s">
        <v>120</v>
      </c>
      <c r="G14" s="201">
        <v>93</v>
      </c>
      <c r="H14" s="201">
        <v>75</v>
      </c>
      <c r="I14" s="201">
        <v>3007</v>
      </c>
      <c r="J14" s="201">
        <v>718</v>
      </c>
      <c r="K14" s="202">
        <v>23.9</v>
      </c>
      <c r="L14" s="203">
        <v>19</v>
      </c>
      <c r="M14" s="201">
        <v>16</v>
      </c>
      <c r="N14" s="201">
        <v>443</v>
      </c>
      <c r="O14" s="201">
        <v>104</v>
      </c>
      <c r="P14" s="202">
        <v>23.5</v>
      </c>
      <c r="Q14" s="203">
        <v>6</v>
      </c>
      <c r="R14" s="201">
        <v>4</v>
      </c>
      <c r="S14" s="201">
        <v>49</v>
      </c>
      <c r="T14" s="201">
        <v>9</v>
      </c>
      <c r="U14" s="202">
        <v>18.4</v>
      </c>
      <c r="V14" s="105">
        <v>80</v>
      </c>
      <c r="W14" s="201">
        <v>7</v>
      </c>
      <c r="X14" s="204">
        <v>8.8</v>
      </c>
      <c r="Y14" s="201">
        <v>60</v>
      </c>
      <c r="Z14" s="201">
        <v>3</v>
      </c>
      <c r="AA14" s="205">
        <v>5</v>
      </c>
    </row>
    <row r="15" spans="1:27" ht="16.5" customHeight="1">
      <c r="A15" s="10">
        <v>20</v>
      </c>
      <c r="B15" s="8">
        <v>206</v>
      </c>
      <c r="C15" s="9" t="s">
        <v>95</v>
      </c>
      <c r="D15" s="12" t="s">
        <v>148</v>
      </c>
      <c r="E15" s="85">
        <v>35</v>
      </c>
      <c r="F15" s="5" t="s">
        <v>120</v>
      </c>
      <c r="G15" s="5">
        <v>44</v>
      </c>
      <c r="H15" s="5">
        <v>40</v>
      </c>
      <c r="I15" s="5">
        <v>616</v>
      </c>
      <c r="J15" s="5">
        <v>195</v>
      </c>
      <c r="K15" s="28">
        <v>31.7</v>
      </c>
      <c r="L15" s="199">
        <v>31</v>
      </c>
      <c r="M15" s="5">
        <v>29</v>
      </c>
      <c r="N15" s="5">
        <v>374</v>
      </c>
      <c r="O15" s="5">
        <v>107</v>
      </c>
      <c r="P15" s="28">
        <v>28.6</v>
      </c>
      <c r="Q15" s="199">
        <v>6</v>
      </c>
      <c r="R15" s="5">
        <v>4</v>
      </c>
      <c r="S15" s="5">
        <v>43</v>
      </c>
      <c r="T15" s="5">
        <v>6</v>
      </c>
      <c r="U15" s="28">
        <v>14</v>
      </c>
      <c r="V15" s="9">
        <v>41</v>
      </c>
      <c r="W15" s="5">
        <v>0</v>
      </c>
      <c r="X15" s="33">
        <v>0</v>
      </c>
      <c r="Y15" s="5">
        <v>39</v>
      </c>
      <c r="Z15" s="5">
        <v>0</v>
      </c>
      <c r="AA15" s="29">
        <v>0</v>
      </c>
    </row>
    <row r="16" spans="1:27" ht="16.5" customHeight="1">
      <c r="A16" s="10">
        <v>20</v>
      </c>
      <c r="B16" s="8">
        <v>207</v>
      </c>
      <c r="C16" s="9" t="s">
        <v>95</v>
      </c>
      <c r="D16" s="12" t="s">
        <v>88</v>
      </c>
      <c r="E16" s="85">
        <v>35</v>
      </c>
      <c r="F16" s="5" t="s">
        <v>340</v>
      </c>
      <c r="G16" s="5">
        <v>59</v>
      </c>
      <c r="H16" s="5">
        <v>46</v>
      </c>
      <c r="I16" s="5">
        <v>947</v>
      </c>
      <c r="J16" s="5">
        <v>262</v>
      </c>
      <c r="K16" s="28">
        <v>27.7</v>
      </c>
      <c r="L16" s="199">
        <v>33</v>
      </c>
      <c r="M16" s="5">
        <v>27</v>
      </c>
      <c r="N16" s="5">
        <v>434</v>
      </c>
      <c r="O16" s="5">
        <v>94</v>
      </c>
      <c r="P16" s="28">
        <v>21.7</v>
      </c>
      <c r="Q16" s="199">
        <v>6</v>
      </c>
      <c r="R16" s="5">
        <v>5</v>
      </c>
      <c r="S16" s="5">
        <v>38</v>
      </c>
      <c r="T16" s="5">
        <v>8</v>
      </c>
      <c r="U16" s="28">
        <v>21.1</v>
      </c>
      <c r="V16" s="9">
        <v>45</v>
      </c>
      <c r="W16" s="5">
        <v>2</v>
      </c>
      <c r="X16" s="33">
        <v>4.4</v>
      </c>
      <c r="Y16" s="5">
        <v>37</v>
      </c>
      <c r="Z16" s="5">
        <v>2</v>
      </c>
      <c r="AA16" s="29">
        <v>5.4</v>
      </c>
    </row>
    <row r="17" spans="1:27" ht="16.5" customHeight="1">
      <c r="A17" s="10">
        <v>20</v>
      </c>
      <c r="B17" s="63">
        <v>208</v>
      </c>
      <c r="C17" s="105" t="s">
        <v>95</v>
      </c>
      <c r="D17" s="64" t="s">
        <v>89</v>
      </c>
      <c r="E17" s="200">
        <v>30</v>
      </c>
      <c r="F17" s="201" t="s">
        <v>120</v>
      </c>
      <c r="G17" s="201">
        <v>61</v>
      </c>
      <c r="H17" s="201">
        <v>52</v>
      </c>
      <c r="I17" s="201">
        <v>1090</v>
      </c>
      <c r="J17" s="201">
        <v>249</v>
      </c>
      <c r="K17" s="202">
        <v>22.8</v>
      </c>
      <c r="L17" s="203">
        <v>37</v>
      </c>
      <c r="M17" s="201">
        <v>33</v>
      </c>
      <c r="N17" s="201">
        <v>554</v>
      </c>
      <c r="O17" s="201">
        <v>104</v>
      </c>
      <c r="P17" s="202">
        <v>18.8</v>
      </c>
      <c r="Q17" s="203">
        <v>6</v>
      </c>
      <c r="R17" s="201">
        <v>4</v>
      </c>
      <c r="S17" s="201">
        <v>42</v>
      </c>
      <c r="T17" s="201">
        <v>6</v>
      </c>
      <c r="U17" s="202">
        <v>14.3</v>
      </c>
      <c r="V17" s="105">
        <v>41</v>
      </c>
      <c r="W17" s="201">
        <v>2</v>
      </c>
      <c r="X17" s="204">
        <v>4.9</v>
      </c>
      <c r="Y17" s="201">
        <v>26</v>
      </c>
      <c r="Z17" s="201">
        <v>2</v>
      </c>
      <c r="AA17" s="205">
        <v>7.7</v>
      </c>
    </row>
    <row r="18" spans="1:27" ht="16.5" customHeight="1">
      <c r="A18" s="10">
        <v>20</v>
      </c>
      <c r="B18" s="63">
        <v>209</v>
      </c>
      <c r="C18" s="105" t="s">
        <v>95</v>
      </c>
      <c r="D18" s="64" t="s">
        <v>90</v>
      </c>
      <c r="E18" s="200">
        <v>30</v>
      </c>
      <c r="F18" s="201" t="s">
        <v>121</v>
      </c>
      <c r="G18" s="201">
        <v>20</v>
      </c>
      <c r="H18" s="201">
        <v>15</v>
      </c>
      <c r="I18" s="201">
        <v>728</v>
      </c>
      <c r="J18" s="201">
        <v>177</v>
      </c>
      <c r="K18" s="202">
        <v>24.3</v>
      </c>
      <c r="L18" s="203">
        <v>12</v>
      </c>
      <c r="M18" s="201">
        <v>11</v>
      </c>
      <c r="N18" s="201">
        <v>602</v>
      </c>
      <c r="O18" s="201">
        <v>155</v>
      </c>
      <c r="P18" s="202">
        <v>25.7</v>
      </c>
      <c r="Q18" s="203">
        <v>4</v>
      </c>
      <c r="R18" s="201">
        <v>1</v>
      </c>
      <c r="S18" s="201">
        <v>62</v>
      </c>
      <c r="T18" s="201">
        <v>1</v>
      </c>
      <c r="U18" s="202">
        <v>1.6</v>
      </c>
      <c r="V18" s="105">
        <v>49</v>
      </c>
      <c r="W18" s="201">
        <v>6</v>
      </c>
      <c r="X18" s="204">
        <v>12.2</v>
      </c>
      <c r="Y18" s="201">
        <v>42</v>
      </c>
      <c r="Z18" s="201">
        <v>5</v>
      </c>
      <c r="AA18" s="205">
        <v>11.9</v>
      </c>
    </row>
    <row r="19" spans="1:27" ht="16.5" customHeight="1">
      <c r="A19" s="10">
        <v>20</v>
      </c>
      <c r="B19" s="8">
        <v>210</v>
      </c>
      <c r="C19" s="9" t="s">
        <v>95</v>
      </c>
      <c r="D19" s="12" t="s">
        <v>161</v>
      </c>
      <c r="E19" s="85">
        <v>30</v>
      </c>
      <c r="F19" s="5" t="s">
        <v>121</v>
      </c>
      <c r="G19" s="5">
        <v>48</v>
      </c>
      <c r="H19" s="5">
        <v>38</v>
      </c>
      <c r="I19" s="5">
        <v>913</v>
      </c>
      <c r="J19" s="5">
        <v>251</v>
      </c>
      <c r="K19" s="28">
        <v>27.5</v>
      </c>
      <c r="L19" s="199">
        <v>20</v>
      </c>
      <c r="M19" s="5">
        <v>15</v>
      </c>
      <c r="N19" s="5">
        <v>292</v>
      </c>
      <c r="O19" s="5">
        <v>77</v>
      </c>
      <c r="P19" s="28">
        <v>26.4</v>
      </c>
      <c r="Q19" s="199">
        <v>6</v>
      </c>
      <c r="R19" s="5">
        <v>5</v>
      </c>
      <c r="S19" s="5">
        <v>45</v>
      </c>
      <c r="T19" s="5">
        <v>6</v>
      </c>
      <c r="U19" s="28">
        <v>13.3</v>
      </c>
      <c r="V19" s="9">
        <v>28</v>
      </c>
      <c r="W19" s="5">
        <v>1</v>
      </c>
      <c r="X19" s="33">
        <v>3.6</v>
      </c>
      <c r="Y19" s="5">
        <v>28</v>
      </c>
      <c r="Z19" s="5">
        <v>1</v>
      </c>
      <c r="AA19" s="29">
        <v>3.6</v>
      </c>
    </row>
    <row r="20" spans="1:27" ht="16.5" customHeight="1">
      <c r="A20" s="10">
        <v>20</v>
      </c>
      <c r="B20" s="8">
        <v>211</v>
      </c>
      <c r="C20" s="9" t="s">
        <v>95</v>
      </c>
      <c r="D20" s="12" t="s">
        <v>165</v>
      </c>
      <c r="E20" s="85"/>
      <c r="F20" s="5"/>
      <c r="G20" s="5"/>
      <c r="H20" s="5"/>
      <c r="I20" s="5"/>
      <c r="J20" s="5"/>
      <c r="K20" s="28" t="s">
        <v>341</v>
      </c>
      <c r="L20" s="199">
        <v>48</v>
      </c>
      <c r="M20" s="5">
        <v>40</v>
      </c>
      <c r="N20" s="5">
        <v>717</v>
      </c>
      <c r="O20" s="5">
        <v>194</v>
      </c>
      <c r="P20" s="28">
        <v>27.1</v>
      </c>
      <c r="Q20" s="199">
        <v>5</v>
      </c>
      <c r="R20" s="5">
        <v>3</v>
      </c>
      <c r="S20" s="5">
        <v>44</v>
      </c>
      <c r="T20" s="5">
        <v>6</v>
      </c>
      <c r="U20" s="28">
        <v>13.6</v>
      </c>
      <c r="V20" s="9">
        <v>63</v>
      </c>
      <c r="W20" s="5">
        <v>3</v>
      </c>
      <c r="X20" s="33">
        <v>4.8</v>
      </c>
      <c r="Y20" s="5">
        <v>63</v>
      </c>
      <c r="Z20" s="5">
        <v>3</v>
      </c>
      <c r="AA20" s="29">
        <v>4.8</v>
      </c>
    </row>
    <row r="21" spans="1:27" ht="16.5" customHeight="1">
      <c r="A21" s="10">
        <v>20</v>
      </c>
      <c r="B21" s="63">
        <v>212</v>
      </c>
      <c r="C21" s="105" t="s">
        <v>95</v>
      </c>
      <c r="D21" s="64" t="s">
        <v>167</v>
      </c>
      <c r="E21" s="200">
        <v>30</v>
      </c>
      <c r="F21" s="201" t="s">
        <v>109</v>
      </c>
      <c r="G21" s="201">
        <v>55</v>
      </c>
      <c r="H21" s="201">
        <v>48</v>
      </c>
      <c r="I21" s="201">
        <v>950</v>
      </c>
      <c r="J21" s="201">
        <v>227</v>
      </c>
      <c r="K21" s="202">
        <v>23.9</v>
      </c>
      <c r="L21" s="203">
        <v>31</v>
      </c>
      <c r="M21" s="201">
        <v>27</v>
      </c>
      <c r="N21" s="201">
        <v>405</v>
      </c>
      <c r="O21" s="201">
        <v>83</v>
      </c>
      <c r="P21" s="202">
        <v>20.5</v>
      </c>
      <c r="Q21" s="203">
        <v>6</v>
      </c>
      <c r="R21" s="201">
        <v>5</v>
      </c>
      <c r="S21" s="201">
        <v>46</v>
      </c>
      <c r="T21" s="201">
        <v>7</v>
      </c>
      <c r="U21" s="202">
        <v>15.2</v>
      </c>
      <c r="V21" s="105">
        <v>42</v>
      </c>
      <c r="W21" s="201">
        <v>6</v>
      </c>
      <c r="X21" s="204">
        <v>14.3</v>
      </c>
      <c r="Y21" s="201">
        <v>41</v>
      </c>
      <c r="Z21" s="201">
        <v>2</v>
      </c>
      <c r="AA21" s="205">
        <v>4.9</v>
      </c>
    </row>
    <row r="22" spans="1:27" ht="16.5" customHeight="1">
      <c r="A22" s="10">
        <v>20</v>
      </c>
      <c r="B22" s="63">
        <v>213</v>
      </c>
      <c r="C22" s="105" t="s">
        <v>95</v>
      </c>
      <c r="D22" s="64" t="s">
        <v>172</v>
      </c>
      <c r="E22" s="200"/>
      <c r="F22" s="201"/>
      <c r="G22" s="201"/>
      <c r="H22" s="201"/>
      <c r="I22" s="201"/>
      <c r="J22" s="201"/>
      <c r="K22" s="202" t="s">
        <v>341</v>
      </c>
      <c r="L22" s="203">
        <v>22</v>
      </c>
      <c r="M22" s="201">
        <v>20</v>
      </c>
      <c r="N22" s="201">
        <v>338</v>
      </c>
      <c r="O22" s="201">
        <v>77</v>
      </c>
      <c r="P22" s="202">
        <v>22.8</v>
      </c>
      <c r="Q22" s="203">
        <v>5</v>
      </c>
      <c r="R22" s="201">
        <v>2</v>
      </c>
      <c r="S22" s="201">
        <v>44</v>
      </c>
      <c r="T22" s="201">
        <v>7</v>
      </c>
      <c r="U22" s="202">
        <v>15.9</v>
      </c>
      <c r="V22" s="105">
        <v>21</v>
      </c>
      <c r="W22" s="201">
        <v>2</v>
      </c>
      <c r="X22" s="204">
        <v>9.5</v>
      </c>
      <c r="Y22" s="201">
        <v>21</v>
      </c>
      <c r="Z22" s="201">
        <v>2</v>
      </c>
      <c r="AA22" s="205">
        <v>9.5</v>
      </c>
    </row>
    <row r="23" spans="1:27" ht="16.5" customHeight="1">
      <c r="A23" s="10">
        <v>20</v>
      </c>
      <c r="B23" s="8">
        <v>214</v>
      </c>
      <c r="C23" s="9" t="s">
        <v>95</v>
      </c>
      <c r="D23" s="12" t="s">
        <v>91</v>
      </c>
      <c r="E23" s="85"/>
      <c r="F23" s="5"/>
      <c r="G23" s="5"/>
      <c r="H23" s="5"/>
      <c r="I23" s="5"/>
      <c r="J23" s="5"/>
      <c r="K23" s="28" t="s">
        <v>341</v>
      </c>
      <c r="L23" s="199">
        <v>35</v>
      </c>
      <c r="M23" s="5">
        <v>29</v>
      </c>
      <c r="N23" s="5">
        <v>448</v>
      </c>
      <c r="O23" s="5">
        <v>98</v>
      </c>
      <c r="P23" s="28">
        <v>21.9</v>
      </c>
      <c r="Q23" s="199">
        <v>6</v>
      </c>
      <c r="R23" s="5">
        <v>4</v>
      </c>
      <c r="S23" s="5">
        <v>44</v>
      </c>
      <c r="T23" s="5">
        <v>7</v>
      </c>
      <c r="U23" s="28">
        <v>15.9</v>
      </c>
      <c r="V23" s="9">
        <v>43</v>
      </c>
      <c r="W23" s="5">
        <v>1</v>
      </c>
      <c r="X23" s="33">
        <v>2.3</v>
      </c>
      <c r="Y23" s="5">
        <v>43</v>
      </c>
      <c r="Z23" s="5">
        <v>1</v>
      </c>
      <c r="AA23" s="29">
        <v>2.3</v>
      </c>
    </row>
    <row r="24" spans="1:27" ht="16.5" customHeight="1">
      <c r="A24" s="10">
        <v>20</v>
      </c>
      <c r="B24" s="63">
        <v>215</v>
      </c>
      <c r="C24" s="105" t="s">
        <v>95</v>
      </c>
      <c r="D24" s="64" t="s">
        <v>180</v>
      </c>
      <c r="E24" s="200">
        <v>35</v>
      </c>
      <c r="F24" s="201" t="s">
        <v>109</v>
      </c>
      <c r="G24" s="201">
        <v>41</v>
      </c>
      <c r="H24" s="201">
        <v>38</v>
      </c>
      <c r="I24" s="201">
        <v>643</v>
      </c>
      <c r="J24" s="201">
        <v>215</v>
      </c>
      <c r="K24" s="202">
        <v>33.4</v>
      </c>
      <c r="L24" s="203">
        <v>27</v>
      </c>
      <c r="M24" s="201">
        <v>26</v>
      </c>
      <c r="N24" s="201">
        <v>352</v>
      </c>
      <c r="O24" s="201">
        <v>91</v>
      </c>
      <c r="P24" s="202">
        <v>25.9</v>
      </c>
      <c r="Q24" s="203">
        <v>6</v>
      </c>
      <c r="R24" s="201">
        <v>4</v>
      </c>
      <c r="S24" s="201">
        <v>49</v>
      </c>
      <c r="T24" s="201">
        <v>7</v>
      </c>
      <c r="U24" s="202">
        <v>14.3</v>
      </c>
      <c r="V24" s="105">
        <v>87</v>
      </c>
      <c r="W24" s="201">
        <v>8</v>
      </c>
      <c r="X24" s="204">
        <v>9.2</v>
      </c>
      <c r="Y24" s="201">
        <v>87</v>
      </c>
      <c r="Z24" s="201">
        <v>8</v>
      </c>
      <c r="AA24" s="205">
        <v>9.2</v>
      </c>
    </row>
    <row r="25" spans="1:27" ht="16.5" customHeight="1">
      <c r="A25" s="10">
        <v>20</v>
      </c>
      <c r="B25" s="63">
        <v>217</v>
      </c>
      <c r="C25" s="9" t="s">
        <v>95</v>
      </c>
      <c r="D25" s="12" t="s">
        <v>185</v>
      </c>
      <c r="E25" s="85"/>
      <c r="F25" s="5"/>
      <c r="G25" s="5"/>
      <c r="H25" s="5"/>
      <c r="I25" s="5"/>
      <c r="J25" s="5"/>
      <c r="K25" s="28" t="s">
        <v>341</v>
      </c>
      <c r="L25" s="199">
        <v>35</v>
      </c>
      <c r="M25" s="5">
        <v>30</v>
      </c>
      <c r="N25" s="5">
        <v>886</v>
      </c>
      <c r="O25" s="5">
        <v>172</v>
      </c>
      <c r="P25" s="28">
        <v>19.4</v>
      </c>
      <c r="Q25" s="199">
        <v>6</v>
      </c>
      <c r="R25" s="5">
        <v>2</v>
      </c>
      <c r="S25" s="5">
        <v>64</v>
      </c>
      <c r="T25" s="5">
        <v>4</v>
      </c>
      <c r="U25" s="28">
        <v>6.3</v>
      </c>
      <c r="V25" s="9">
        <v>121</v>
      </c>
      <c r="W25" s="5">
        <v>11</v>
      </c>
      <c r="X25" s="33">
        <v>9.1</v>
      </c>
      <c r="Y25" s="5">
        <v>101</v>
      </c>
      <c r="Z25" s="5">
        <v>5</v>
      </c>
      <c r="AA25" s="29">
        <v>5</v>
      </c>
    </row>
    <row r="26" spans="1:27" ht="16.5" customHeight="1">
      <c r="A26" s="10">
        <v>20</v>
      </c>
      <c r="B26" s="63">
        <v>218</v>
      </c>
      <c r="C26" s="9" t="s">
        <v>95</v>
      </c>
      <c r="D26" s="12" t="s">
        <v>190</v>
      </c>
      <c r="E26" s="85">
        <v>40</v>
      </c>
      <c r="F26" s="5" t="s">
        <v>122</v>
      </c>
      <c r="G26" s="5">
        <v>47</v>
      </c>
      <c r="H26" s="5">
        <v>42</v>
      </c>
      <c r="I26" s="5">
        <v>902</v>
      </c>
      <c r="J26" s="5">
        <v>276</v>
      </c>
      <c r="K26" s="28">
        <v>30.6</v>
      </c>
      <c r="L26" s="199">
        <v>15</v>
      </c>
      <c r="M26" s="5">
        <v>14</v>
      </c>
      <c r="N26" s="5">
        <v>283</v>
      </c>
      <c r="O26" s="5">
        <v>57</v>
      </c>
      <c r="P26" s="28">
        <v>20.1</v>
      </c>
      <c r="Q26" s="199">
        <v>6</v>
      </c>
      <c r="R26" s="5">
        <v>4</v>
      </c>
      <c r="S26" s="5">
        <v>48</v>
      </c>
      <c r="T26" s="5">
        <v>4</v>
      </c>
      <c r="U26" s="28">
        <v>8.3</v>
      </c>
      <c r="V26" s="9">
        <v>54</v>
      </c>
      <c r="W26" s="5">
        <v>3</v>
      </c>
      <c r="X26" s="33">
        <v>5.6</v>
      </c>
      <c r="Y26" s="5">
        <v>43</v>
      </c>
      <c r="Z26" s="5">
        <v>3</v>
      </c>
      <c r="AA26" s="29">
        <v>7</v>
      </c>
    </row>
    <row r="27" spans="1:27" ht="16.5" customHeight="1">
      <c r="A27" s="10">
        <v>20</v>
      </c>
      <c r="B27" s="8">
        <v>219</v>
      </c>
      <c r="C27" s="9" t="s">
        <v>95</v>
      </c>
      <c r="D27" s="12" t="s">
        <v>193</v>
      </c>
      <c r="E27" s="85"/>
      <c r="F27" s="5"/>
      <c r="G27" s="5"/>
      <c r="H27" s="5"/>
      <c r="I27" s="5"/>
      <c r="J27" s="5"/>
      <c r="K27" s="28" t="s">
        <v>341</v>
      </c>
      <c r="L27" s="199">
        <v>38</v>
      </c>
      <c r="M27" s="5">
        <v>33</v>
      </c>
      <c r="N27" s="5">
        <v>582</v>
      </c>
      <c r="O27" s="5">
        <v>144</v>
      </c>
      <c r="P27" s="28">
        <v>24.7</v>
      </c>
      <c r="Q27" s="199">
        <v>6</v>
      </c>
      <c r="R27" s="5">
        <v>3</v>
      </c>
      <c r="S27" s="5">
        <v>44</v>
      </c>
      <c r="T27" s="5">
        <v>3</v>
      </c>
      <c r="U27" s="28">
        <v>6.8</v>
      </c>
      <c r="V27" s="9">
        <v>32</v>
      </c>
      <c r="W27" s="5">
        <v>0</v>
      </c>
      <c r="X27" s="33">
        <v>0</v>
      </c>
      <c r="Y27" s="5">
        <v>32</v>
      </c>
      <c r="Z27" s="5">
        <v>0</v>
      </c>
      <c r="AA27" s="29">
        <v>0</v>
      </c>
    </row>
    <row r="28" spans="1:27" ht="16.5" customHeight="1">
      <c r="A28" s="10">
        <v>20</v>
      </c>
      <c r="B28" s="63">
        <v>220</v>
      </c>
      <c r="C28" s="105" t="s">
        <v>95</v>
      </c>
      <c r="D28" s="64" t="s">
        <v>197</v>
      </c>
      <c r="E28" s="200">
        <v>35</v>
      </c>
      <c r="F28" s="5" t="s">
        <v>342</v>
      </c>
      <c r="G28" s="5">
        <v>16</v>
      </c>
      <c r="H28" s="5">
        <v>12</v>
      </c>
      <c r="I28" s="5">
        <v>308</v>
      </c>
      <c r="J28" s="5">
        <v>62</v>
      </c>
      <c r="K28" s="28">
        <v>20.1</v>
      </c>
      <c r="L28" s="203">
        <v>10</v>
      </c>
      <c r="M28" s="201">
        <v>10</v>
      </c>
      <c r="N28" s="201">
        <v>218</v>
      </c>
      <c r="O28" s="201">
        <v>57</v>
      </c>
      <c r="P28" s="202">
        <v>26.1</v>
      </c>
      <c r="Q28" s="203">
        <v>6</v>
      </c>
      <c r="R28" s="201">
        <v>2</v>
      </c>
      <c r="S28" s="201">
        <v>90</v>
      </c>
      <c r="T28" s="201">
        <v>5</v>
      </c>
      <c r="U28" s="202">
        <v>5.6</v>
      </c>
      <c r="V28" s="105">
        <v>81</v>
      </c>
      <c r="W28" s="201">
        <v>6</v>
      </c>
      <c r="X28" s="204">
        <v>7.4</v>
      </c>
      <c r="Y28" s="201">
        <v>69</v>
      </c>
      <c r="Z28" s="201">
        <v>6</v>
      </c>
      <c r="AA28" s="205">
        <v>8.7</v>
      </c>
    </row>
    <row r="29" spans="1:27" ht="16.5" customHeight="1">
      <c r="A29" s="10">
        <v>20</v>
      </c>
      <c r="B29" s="63">
        <v>303</v>
      </c>
      <c r="C29" s="105" t="s">
        <v>95</v>
      </c>
      <c r="D29" s="64" t="s">
        <v>199</v>
      </c>
      <c r="E29" s="200"/>
      <c r="F29" s="201"/>
      <c r="G29" s="201"/>
      <c r="H29" s="201"/>
      <c r="I29" s="201"/>
      <c r="J29" s="201"/>
      <c r="K29" s="202" t="s">
        <v>341</v>
      </c>
      <c r="L29" s="203">
        <v>6</v>
      </c>
      <c r="M29" s="201">
        <v>6</v>
      </c>
      <c r="N29" s="201">
        <v>102</v>
      </c>
      <c r="O29" s="201">
        <v>22</v>
      </c>
      <c r="P29" s="202">
        <v>21.6</v>
      </c>
      <c r="Q29" s="203">
        <v>5</v>
      </c>
      <c r="R29" s="201">
        <v>3</v>
      </c>
      <c r="S29" s="201">
        <v>30</v>
      </c>
      <c r="T29" s="201">
        <v>5</v>
      </c>
      <c r="U29" s="202">
        <v>16.7</v>
      </c>
      <c r="V29" s="105">
        <v>11</v>
      </c>
      <c r="W29" s="201">
        <v>0</v>
      </c>
      <c r="X29" s="204">
        <v>0</v>
      </c>
      <c r="Y29" s="201">
        <v>11</v>
      </c>
      <c r="Z29" s="201">
        <v>0</v>
      </c>
      <c r="AA29" s="205">
        <v>0</v>
      </c>
    </row>
    <row r="30" spans="1:27" ht="16.5" customHeight="1">
      <c r="A30" s="10">
        <v>20</v>
      </c>
      <c r="B30" s="63">
        <v>304</v>
      </c>
      <c r="C30" s="9" t="s">
        <v>95</v>
      </c>
      <c r="D30" s="12" t="s">
        <v>201</v>
      </c>
      <c r="E30" s="85"/>
      <c r="F30" s="5"/>
      <c r="G30" s="5"/>
      <c r="H30" s="5"/>
      <c r="I30" s="5"/>
      <c r="J30" s="5"/>
      <c r="K30" s="28" t="s">
        <v>341</v>
      </c>
      <c r="L30" s="199">
        <v>13</v>
      </c>
      <c r="M30" s="5">
        <v>7</v>
      </c>
      <c r="N30" s="5">
        <v>159</v>
      </c>
      <c r="O30" s="5">
        <v>22</v>
      </c>
      <c r="P30" s="28">
        <v>13.8</v>
      </c>
      <c r="Q30" s="199">
        <v>5</v>
      </c>
      <c r="R30" s="5">
        <v>1</v>
      </c>
      <c r="S30" s="5">
        <v>26</v>
      </c>
      <c r="T30" s="5">
        <v>1</v>
      </c>
      <c r="U30" s="28">
        <v>3.8</v>
      </c>
      <c r="V30" s="9">
        <v>9</v>
      </c>
      <c r="W30" s="5">
        <v>0</v>
      </c>
      <c r="X30" s="33">
        <v>0</v>
      </c>
      <c r="Y30" s="5">
        <v>9</v>
      </c>
      <c r="Z30" s="5">
        <v>0</v>
      </c>
      <c r="AA30" s="29">
        <v>0</v>
      </c>
    </row>
    <row r="31" spans="1:27" ht="16.5" customHeight="1">
      <c r="A31" s="10">
        <v>20</v>
      </c>
      <c r="B31" s="8">
        <v>305</v>
      </c>
      <c r="C31" s="105" t="s">
        <v>95</v>
      </c>
      <c r="D31" s="64" t="s">
        <v>203</v>
      </c>
      <c r="E31" s="200"/>
      <c r="F31" s="201"/>
      <c r="G31" s="201"/>
      <c r="H31" s="201"/>
      <c r="I31" s="201"/>
      <c r="J31" s="201"/>
      <c r="K31" s="202" t="s">
        <v>341</v>
      </c>
      <c r="L31" s="203">
        <v>10</v>
      </c>
      <c r="M31" s="201">
        <v>9</v>
      </c>
      <c r="N31" s="201">
        <v>97</v>
      </c>
      <c r="O31" s="201">
        <v>29</v>
      </c>
      <c r="P31" s="202">
        <v>29.9</v>
      </c>
      <c r="Q31" s="203">
        <v>5</v>
      </c>
      <c r="R31" s="201">
        <v>1</v>
      </c>
      <c r="S31" s="201">
        <v>20</v>
      </c>
      <c r="T31" s="201">
        <v>1</v>
      </c>
      <c r="U31" s="202">
        <v>5</v>
      </c>
      <c r="V31" s="105">
        <v>6</v>
      </c>
      <c r="W31" s="201">
        <v>0</v>
      </c>
      <c r="X31" s="204">
        <v>0</v>
      </c>
      <c r="Y31" s="201">
        <v>6</v>
      </c>
      <c r="Z31" s="201">
        <v>0</v>
      </c>
      <c r="AA31" s="205">
        <v>0</v>
      </c>
    </row>
    <row r="32" spans="1:27" ht="16.5" customHeight="1">
      <c r="A32" s="10">
        <v>20</v>
      </c>
      <c r="B32" s="63">
        <v>306</v>
      </c>
      <c r="C32" s="206" t="s">
        <v>95</v>
      </c>
      <c r="D32" s="76" t="s">
        <v>205</v>
      </c>
      <c r="E32" s="207"/>
      <c r="F32" s="208"/>
      <c r="G32" s="208"/>
      <c r="H32" s="208"/>
      <c r="I32" s="208"/>
      <c r="J32" s="208"/>
      <c r="K32" s="209" t="s">
        <v>341</v>
      </c>
      <c r="L32" s="210">
        <v>14</v>
      </c>
      <c r="M32" s="208">
        <v>10</v>
      </c>
      <c r="N32" s="208">
        <v>92</v>
      </c>
      <c r="O32" s="208">
        <v>25</v>
      </c>
      <c r="P32" s="209">
        <v>27.2</v>
      </c>
      <c r="Q32" s="210">
        <v>5</v>
      </c>
      <c r="R32" s="208">
        <v>2</v>
      </c>
      <c r="S32" s="208">
        <v>21</v>
      </c>
      <c r="T32" s="208">
        <v>3</v>
      </c>
      <c r="U32" s="209">
        <v>14.3</v>
      </c>
      <c r="V32" s="206">
        <v>6</v>
      </c>
      <c r="W32" s="208">
        <v>2</v>
      </c>
      <c r="X32" s="211">
        <v>33.3</v>
      </c>
      <c r="Y32" s="208">
        <v>3</v>
      </c>
      <c r="Z32" s="208">
        <v>0</v>
      </c>
      <c r="AA32" s="212">
        <v>0</v>
      </c>
    </row>
    <row r="33" spans="1:27" ht="16.5" customHeight="1">
      <c r="A33" s="10">
        <v>20</v>
      </c>
      <c r="B33" s="63">
        <v>307</v>
      </c>
      <c r="C33" s="9" t="s">
        <v>95</v>
      </c>
      <c r="D33" s="12" t="s">
        <v>207</v>
      </c>
      <c r="E33" s="85"/>
      <c r="F33" s="5"/>
      <c r="G33" s="5"/>
      <c r="H33" s="5"/>
      <c r="I33" s="5"/>
      <c r="J33" s="5"/>
      <c r="K33" s="28" t="s">
        <v>341</v>
      </c>
      <c r="L33" s="199">
        <v>7</v>
      </c>
      <c r="M33" s="5">
        <v>3</v>
      </c>
      <c r="N33" s="5">
        <v>40</v>
      </c>
      <c r="O33" s="5">
        <v>5</v>
      </c>
      <c r="P33" s="28">
        <v>12.5</v>
      </c>
      <c r="Q33" s="199">
        <v>5</v>
      </c>
      <c r="R33" s="5">
        <v>2</v>
      </c>
      <c r="S33" s="5">
        <v>21</v>
      </c>
      <c r="T33" s="5">
        <v>3</v>
      </c>
      <c r="U33" s="28">
        <v>14.3</v>
      </c>
      <c r="V33" s="9">
        <v>3</v>
      </c>
      <c r="W33" s="5">
        <v>0</v>
      </c>
      <c r="X33" s="33">
        <v>0</v>
      </c>
      <c r="Y33" s="5">
        <v>3</v>
      </c>
      <c r="Z33" s="5">
        <v>0</v>
      </c>
      <c r="AA33" s="29">
        <v>0</v>
      </c>
    </row>
    <row r="34" spans="1:27" ht="16.5" customHeight="1">
      <c r="A34" s="10">
        <v>20</v>
      </c>
      <c r="B34" s="63">
        <v>309</v>
      </c>
      <c r="C34" s="9" t="s">
        <v>95</v>
      </c>
      <c r="D34" s="12" t="s">
        <v>83</v>
      </c>
      <c r="E34" s="85"/>
      <c r="F34" s="5"/>
      <c r="G34" s="5"/>
      <c r="H34" s="5"/>
      <c r="I34" s="5"/>
      <c r="J34" s="5"/>
      <c r="K34" s="28" t="s">
        <v>341</v>
      </c>
      <c r="L34" s="199">
        <v>13</v>
      </c>
      <c r="M34" s="5">
        <v>8</v>
      </c>
      <c r="N34" s="5">
        <v>126</v>
      </c>
      <c r="O34" s="5">
        <v>29</v>
      </c>
      <c r="P34" s="28">
        <v>23</v>
      </c>
      <c r="Q34" s="199">
        <v>5</v>
      </c>
      <c r="R34" s="5">
        <v>3</v>
      </c>
      <c r="S34" s="5">
        <v>36</v>
      </c>
      <c r="T34" s="5">
        <v>5</v>
      </c>
      <c r="U34" s="28">
        <v>13.9</v>
      </c>
      <c r="V34" s="9">
        <v>14</v>
      </c>
      <c r="W34" s="5">
        <v>0</v>
      </c>
      <c r="X34" s="33">
        <v>0</v>
      </c>
      <c r="Y34" s="5">
        <v>14</v>
      </c>
      <c r="Z34" s="5">
        <v>0</v>
      </c>
      <c r="AA34" s="29">
        <v>0</v>
      </c>
    </row>
    <row r="35" spans="1:27" ht="16.5" customHeight="1">
      <c r="A35" s="10">
        <v>20</v>
      </c>
      <c r="B35" s="63">
        <v>321</v>
      </c>
      <c r="C35" s="105" t="s">
        <v>95</v>
      </c>
      <c r="D35" s="64" t="s">
        <v>210</v>
      </c>
      <c r="E35" s="200">
        <v>25</v>
      </c>
      <c r="F35" s="201" t="s">
        <v>123</v>
      </c>
      <c r="G35" s="201">
        <v>31</v>
      </c>
      <c r="H35" s="201">
        <v>19</v>
      </c>
      <c r="I35" s="201">
        <v>328</v>
      </c>
      <c r="J35" s="201">
        <v>52</v>
      </c>
      <c r="K35" s="202">
        <v>15.9</v>
      </c>
      <c r="L35" s="203">
        <v>25</v>
      </c>
      <c r="M35" s="201">
        <v>16</v>
      </c>
      <c r="N35" s="201">
        <v>296</v>
      </c>
      <c r="O35" s="201">
        <v>46</v>
      </c>
      <c r="P35" s="202">
        <v>15.5</v>
      </c>
      <c r="Q35" s="203">
        <v>5</v>
      </c>
      <c r="R35" s="201">
        <v>3</v>
      </c>
      <c r="S35" s="201">
        <v>32</v>
      </c>
      <c r="T35" s="201">
        <v>6</v>
      </c>
      <c r="U35" s="202">
        <v>18.8</v>
      </c>
      <c r="V35" s="105">
        <v>23</v>
      </c>
      <c r="W35" s="201">
        <v>3</v>
      </c>
      <c r="X35" s="204">
        <v>13</v>
      </c>
      <c r="Y35" s="201">
        <v>16</v>
      </c>
      <c r="Z35" s="201">
        <v>0</v>
      </c>
      <c r="AA35" s="205">
        <v>0</v>
      </c>
    </row>
    <row r="36" spans="1:27" ht="16.5" customHeight="1">
      <c r="A36" s="10">
        <v>20</v>
      </c>
      <c r="B36" s="8">
        <v>323</v>
      </c>
      <c r="C36" s="92" t="s">
        <v>95</v>
      </c>
      <c r="D36" s="12" t="s">
        <v>215</v>
      </c>
      <c r="E36" s="85"/>
      <c r="F36" s="5"/>
      <c r="G36" s="5"/>
      <c r="H36" s="5"/>
      <c r="I36" s="5"/>
      <c r="J36" s="5"/>
      <c r="K36" s="28" t="s">
        <v>341</v>
      </c>
      <c r="L36" s="199">
        <v>15</v>
      </c>
      <c r="M36" s="5">
        <v>10</v>
      </c>
      <c r="N36" s="5">
        <v>118</v>
      </c>
      <c r="O36" s="5">
        <v>21</v>
      </c>
      <c r="P36" s="28">
        <v>17.8</v>
      </c>
      <c r="Q36" s="199">
        <v>5</v>
      </c>
      <c r="R36" s="5">
        <v>2</v>
      </c>
      <c r="S36" s="5">
        <v>30</v>
      </c>
      <c r="T36" s="5">
        <v>3</v>
      </c>
      <c r="U36" s="28">
        <v>10</v>
      </c>
      <c r="V36" s="9">
        <v>8</v>
      </c>
      <c r="W36" s="5">
        <v>0</v>
      </c>
      <c r="X36" s="33">
        <v>0</v>
      </c>
      <c r="Y36" s="5">
        <v>8</v>
      </c>
      <c r="Z36" s="5">
        <v>0</v>
      </c>
      <c r="AA36" s="29">
        <v>0</v>
      </c>
    </row>
    <row r="37" spans="1:27" ht="16.5" customHeight="1">
      <c r="A37" s="10">
        <v>20</v>
      </c>
      <c r="B37" s="8">
        <v>324</v>
      </c>
      <c r="C37" s="133" t="s">
        <v>125</v>
      </c>
      <c r="D37" s="134" t="s">
        <v>343</v>
      </c>
      <c r="E37" s="213"/>
      <c r="F37" s="214"/>
      <c r="G37" s="214"/>
      <c r="H37" s="214"/>
      <c r="I37" s="214"/>
      <c r="J37" s="214"/>
      <c r="K37" s="215" t="s">
        <v>341</v>
      </c>
      <c r="L37" s="216">
        <v>10</v>
      </c>
      <c r="M37" s="217">
        <v>5</v>
      </c>
      <c r="N37" s="217">
        <v>109</v>
      </c>
      <c r="O37" s="217">
        <v>9</v>
      </c>
      <c r="P37" s="218">
        <v>8.3</v>
      </c>
      <c r="Q37" s="216">
        <v>5</v>
      </c>
      <c r="R37" s="217">
        <v>2</v>
      </c>
      <c r="S37" s="217">
        <v>26</v>
      </c>
      <c r="T37" s="217">
        <v>2</v>
      </c>
      <c r="U37" s="218">
        <v>7.7</v>
      </c>
      <c r="V37" s="138">
        <v>13</v>
      </c>
      <c r="W37" s="217">
        <v>1</v>
      </c>
      <c r="X37" s="219">
        <v>7.7</v>
      </c>
      <c r="Y37" s="217">
        <v>13</v>
      </c>
      <c r="Z37" s="217">
        <v>1</v>
      </c>
      <c r="AA37" s="220">
        <v>7.7</v>
      </c>
    </row>
    <row r="38" spans="1:27" ht="16.5" customHeight="1">
      <c r="A38" s="10">
        <v>20</v>
      </c>
      <c r="B38" s="63">
        <v>349</v>
      </c>
      <c r="C38" s="105" t="s">
        <v>95</v>
      </c>
      <c r="D38" s="64" t="s">
        <v>84</v>
      </c>
      <c r="E38" s="200"/>
      <c r="F38" s="201"/>
      <c r="G38" s="201"/>
      <c r="H38" s="201"/>
      <c r="I38" s="201"/>
      <c r="J38" s="201"/>
      <c r="K38" s="202" t="s">
        <v>341</v>
      </c>
      <c r="L38" s="203">
        <v>8</v>
      </c>
      <c r="M38" s="201">
        <v>7</v>
      </c>
      <c r="N38" s="201">
        <v>62</v>
      </c>
      <c r="O38" s="201">
        <v>17</v>
      </c>
      <c r="P38" s="202">
        <v>27.4</v>
      </c>
      <c r="Q38" s="203">
        <v>5</v>
      </c>
      <c r="R38" s="201">
        <v>3</v>
      </c>
      <c r="S38" s="201">
        <v>25</v>
      </c>
      <c r="T38" s="201">
        <v>5</v>
      </c>
      <c r="U38" s="202">
        <v>20</v>
      </c>
      <c r="V38" s="105">
        <v>4</v>
      </c>
      <c r="W38" s="201">
        <v>0</v>
      </c>
      <c r="X38" s="204">
        <v>0</v>
      </c>
      <c r="Y38" s="201">
        <v>4</v>
      </c>
      <c r="Z38" s="201">
        <v>0</v>
      </c>
      <c r="AA38" s="205">
        <v>0</v>
      </c>
    </row>
    <row r="39" spans="1:27" ht="16.5" customHeight="1">
      <c r="A39" s="10">
        <v>20</v>
      </c>
      <c r="B39" s="8">
        <v>350</v>
      </c>
      <c r="C39" s="9" t="s">
        <v>95</v>
      </c>
      <c r="D39" s="12" t="s">
        <v>221</v>
      </c>
      <c r="E39" s="85">
        <v>50</v>
      </c>
      <c r="F39" s="5" t="s">
        <v>121</v>
      </c>
      <c r="G39" s="5">
        <v>1</v>
      </c>
      <c r="H39" s="5">
        <v>1</v>
      </c>
      <c r="I39" s="5">
        <v>10</v>
      </c>
      <c r="J39" s="5">
        <v>5</v>
      </c>
      <c r="K39" s="28">
        <v>50</v>
      </c>
      <c r="L39" s="199">
        <v>12</v>
      </c>
      <c r="M39" s="5">
        <v>9</v>
      </c>
      <c r="N39" s="5">
        <v>233</v>
      </c>
      <c r="O39" s="5">
        <v>61</v>
      </c>
      <c r="P39" s="28">
        <v>26.2</v>
      </c>
      <c r="Q39" s="199">
        <v>5</v>
      </c>
      <c r="R39" s="5">
        <v>2</v>
      </c>
      <c r="S39" s="5">
        <v>38</v>
      </c>
      <c r="T39" s="5">
        <v>5</v>
      </c>
      <c r="U39" s="28">
        <v>13.2</v>
      </c>
      <c r="V39" s="9">
        <v>24</v>
      </c>
      <c r="W39" s="5">
        <v>0</v>
      </c>
      <c r="X39" s="33">
        <v>0</v>
      </c>
      <c r="Y39" s="5">
        <v>11</v>
      </c>
      <c r="Z39" s="5">
        <v>0</v>
      </c>
      <c r="AA39" s="29">
        <v>0</v>
      </c>
    </row>
    <row r="40" spans="1:27" ht="16.5" customHeight="1">
      <c r="A40" s="10">
        <v>20</v>
      </c>
      <c r="B40" s="63">
        <v>361</v>
      </c>
      <c r="C40" s="105" t="s">
        <v>95</v>
      </c>
      <c r="D40" s="64" t="s">
        <v>223</v>
      </c>
      <c r="E40" s="200">
        <v>35</v>
      </c>
      <c r="F40" s="201" t="s">
        <v>340</v>
      </c>
      <c r="G40" s="201">
        <v>28</v>
      </c>
      <c r="H40" s="201">
        <v>23</v>
      </c>
      <c r="I40" s="201">
        <v>605</v>
      </c>
      <c r="J40" s="201">
        <v>126</v>
      </c>
      <c r="K40" s="202">
        <v>20.8</v>
      </c>
      <c r="L40" s="203">
        <v>28</v>
      </c>
      <c r="M40" s="201">
        <v>22</v>
      </c>
      <c r="N40" s="201">
        <v>605</v>
      </c>
      <c r="O40" s="201">
        <v>126</v>
      </c>
      <c r="P40" s="202">
        <v>20.8</v>
      </c>
      <c r="Q40" s="203">
        <v>5</v>
      </c>
      <c r="R40" s="201">
        <v>3</v>
      </c>
      <c r="S40" s="201">
        <v>26</v>
      </c>
      <c r="T40" s="201">
        <v>4</v>
      </c>
      <c r="U40" s="202">
        <v>15.4</v>
      </c>
      <c r="V40" s="105">
        <v>32</v>
      </c>
      <c r="W40" s="201">
        <v>0</v>
      </c>
      <c r="X40" s="204">
        <v>0</v>
      </c>
      <c r="Y40" s="201">
        <v>32</v>
      </c>
      <c r="Z40" s="201">
        <v>0</v>
      </c>
      <c r="AA40" s="205">
        <v>0</v>
      </c>
    </row>
    <row r="41" spans="1:27" ht="16.5" customHeight="1">
      <c r="A41" s="10">
        <v>20</v>
      </c>
      <c r="B41" s="8">
        <v>362</v>
      </c>
      <c r="C41" s="105" t="s">
        <v>125</v>
      </c>
      <c r="D41" s="64" t="s">
        <v>229</v>
      </c>
      <c r="E41" s="200">
        <v>30</v>
      </c>
      <c r="F41" s="201" t="s">
        <v>344</v>
      </c>
      <c r="G41" s="201">
        <v>34</v>
      </c>
      <c r="H41" s="201">
        <v>20</v>
      </c>
      <c r="I41" s="201">
        <v>403</v>
      </c>
      <c r="J41" s="201">
        <v>75</v>
      </c>
      <c r="K41" s="202">
        <v>18.6</v>
      </c>
      <c r="L41" s="203">
        <v>26</v>
      </c>
      <c r="M41" s="201">
        <v>14</v>
      </c>
      <c r="N41" s="201">
        <v>310</v>
      </c>
      <c r="O41" s="201">
        <v>42</v>
      </c>
      <c r="P41" s="202">
        <v>13.5</v>
      </c>
      <c r="Q41" s="203">
        <v>5</v>
      </c>
      <c r="R41" s="201">
        <v>3</v>
      </c>
      <c r="S41" s="201">
        <v>32</v>
      </c>
      <c r="T41" s="201">
        <v>4</v>
      </c>
      <c r="U41" s="202">
        <v>12.5</v>
      </c>
      <c r="V41" s="105">
        <v>18</v>
      </c>
      <c r="W41" s="201">
        <v>0</v>
      </c>
      <c r="X41" s="204">
        <v>0</v>
      </c>
      <c r="Y41" s="201">
        <v>18</v>
      </c>
      <c r="Z41" s="201">
        <v>0</v>
      </c>
      <c r="AA41" s="205">
        <v>0</v>
      </c>
    </row>
    <row r="42" spans="1:27" ht="16.5" customHeight="1">
      <c r="A42" s="10">
        <v>20</v>
      </c>
      <c r="B42" s="63">
        <v>363</v>
      </c>
      <c r="C42" s="105" t="s">
        <v>95</v>
      </c>
      <c r="D42" s="64" t="s">
        <v>231</v>
      </c>
      <c r="E42" s="200"/>
      <c r="F42" s="201"/>
      <c r="G42" s="201"/>
      <c r="H42" s="201"/>
      <c r="I42" s="201"/>
      <c r="J42" s="201"/>
      <c r="K42" s="202" t="s">
        <v>341</v>
      </c>
      <c r="L42" s="203">
        <v>29</v>
      </c>
      <c r="M42" s="201">
        <v>26</v>
      </c>
      <c r="N42" s="201">
        <v>345</v>
      </c>
      <c r="O42" s="201">
        <v>95</v>
      </c>
      <c r="P42" s="202">
        <v>27.5</v>
      </c>
      <c r="Q42" s="203">
        <v>5</v>
      </c>
      <c r="R42" s="201">
        <v>2</v>
      </c>
      <c r="S42" s="201">
        <v>27</v>
      </c>
      <c r="T42" s="201">
        <v>4</v>
      </c>
      <c r="U42" s="202">
        <v>14.8</v>
      </c>
      <c r="V42" s="105">
        <v>9</v>
      </c>
      <c r="W42" s="201">
        <v>0</v>
      </c>
      <c r="X42" s="204">
        <v>0</v>
      </c>
      <c r="Y42" s="201">
        <v>9</v>
      </c>
      <c r="Z42" s="201">
        <v>0</v>
      </c>
      <c r="AA42" s="205">
        <v>0</v>
      </c>
    </row>
    <row r="43" spans="1:27" ht="16.5" customHeight="1">
      <c r="A43" s="10">
        <v>20</v>
      </c>
      <c r="B43" s="8">
        <v>382</v>
      </c>
      <c r="C43" s="9" t="s">
        <v>95</v>
      </c>
      <c r="D43" s="12" t="s">
        <v>92</v>
      </c>
      <c r="E43" s="85">
        <v>50</v>
      </c>
      <c r="F43" s="5" t="s">
        <v>122</v>
      </c>
      <c r="G43" s="5">
        <v>58</v>
      </c>
      <c r="H43" s="5">
        <v>30</v>
      </c>
      <c r="I43" s="5">
        <v>997</v>
      </c>
      <c r="J43" s="5">
        <v>368</v>
      </c>
      <c r="K43" s="28">
        <v>36.9</v>
      </c>
      <c r="L43" s="199">
        <v>15</v>
      </c>
      <c r="M43" s="5">
        <v>14</v>
      </c>
      <c r="N43" s="5">
        <v>329</v>
      </c>
      <c r="O43" s="5">
        <v>81</v>
      </c>
      <c r="P43" s="28">
        <v>24.6</v>
      </c>
      <c r="Q43" s="199">
        <v>5</v>
      </c>
      <c r="R43" s="5">
        <v>2</v>
      </c>
      <c r="S43" s="5">
        <v>34</v>
      </c>
      <c r="T43" s="5">
        <v>3</v>
      </c>
      <c r="U43" s="28">
        <v>8.8</v>
      </c>
      <c r="V43" s="9">
        <v>9</v>
      </c>
      <c r="W43" s="5">
        <v>0</v>
      </c>
      <c r="X43" s="33">
        <v>0</v>
      </c>
      <c r="Y43" s="5">
        <v>9</v>
      </c>
      <c r="Z43" s="5">
        <v>0</v>
      </c>
      <c r="AA43" s="29">
        <v>0</v>
      </c>
    </row>
    <row r="44" spans="1:27" ht="16.5" customHeight="1">
      <c r="A44" s="10">
        <v>20</v>
      </c>
      <c r="B44" s="8">
        <v>383</v>
      </c>
      <c r="C44" s="9" t="s">
        <v>95</v>
      </c>
      <c r="D44" s="12" t="s">
        <v>236</v>
      </c>
      <c r="E44" s="85"/>
      <c r="F44" s="5"/>
      <c r="G44" s="5"/>
      <c r="H44" s="5"/>
      <c r="I44" s="5"/>
      <c r="J44" s="5"/>
      <c r="K44" s="28" t="s">
        <v>341</v>
      </c>
      <c r="L44" s="199">
        <v>35</v>
      </c>
      <c r="M44" s="5">
        <v>26</v>
      </c>
      <c r="N44" s="5">
        <v>401</v>
      </c>
      <c r="O44" s="5">
        <v>89</v>
      </c>
      <c r="P44" s="28">
        <v>22.2</v>
      </c>
      <c r="Q44" s="199">
        <v>5</v>
      </c>
      <c r="R44" s="5">
        <v>1</v>
      </c>
      <c r="S44" s="5">
        <v>36</v>
      </c>
      <c r="T44" s="5">
        <v>1</v>
      </c>
      <c r="U44" s="28">
        <v>2.8</v>
      </c>
      <c r="V44" s="9">
        <v>17</v>
      </c>
      <c r="W44" s="5">
        <v>0</v>
      </c>
      <c r="X44" s="33">
        <v>0</v>
      </c>
      <c r="Y44" s="5">
        <v>17</v>
      </c>
      <c r="Z44" s="5">
        <v>0</v>
      </c>
      <c r="AA44" s="29">
        <v>0</v>
      </c>
    </row>
    <row r="45" spans="1:27" ht="16.5" customHeight="1">
      <c r="A45" s="10">
        <v>20</v>
      </c>
      <c r="B45" s="8">
        <v>384</v>
      </c>
      <c r="C45" s="9" t="s">
        <v>95</v>
      </c>
      <c r="D45" s="12" t="s">
        <v>93</v>
      </c>
      <c r="E45" s="85">
        <v>30</v>
      </c>
      <c r="F45" s="5" t="s">
        <v>123</v>
      </c>
      <c r="G45" s="5">
        <v>26</v>
      </c>
      <c r="H45" s="5">
        <v>18</v>
      </c>
      <c r="I45" s="5">
        <v>260</v>
      </c>
      <c r="J45" s="5">
        <v>53</v>
      </c>
      <c r="K45" s="28">
        <v>20.4</v>
      </c>
      <c r="L45" s="199">
        <v>21</v>
      </c>
      <c r="M45" s="5">
        <v>16</v>
      </c>
      <c r="N45" s="5">
        <v>228</v>
      </c>
      <c r="O45" s="5">
        <v>51</v>
      </c>
      <c r="P45" s="28">
        <v>22.4</v>
      </c>
      <c r="Q45" s="199">
        <v>5</v>
      </c>
      <c r="R45" s="5">
        <v>2</v>
      </c>
      <c r="S45" s="5">
        <v>32</v>
      </c>
      <c r="T45" s="5">
        <v>2</v>
      </c>
      <c r="U45" s="28">
        <v>6.3</v>
      </c>
      <c r="V45" s="9">
        <v>7</v>
      </c>
      <c r="W45" s="5">
        <v>0</v>
      </c>
      <c r="X45" s="33">
        <v>0</v>
      </c>
      <c r="Y45" s="5">
        <v>7</v>
      </c>
      <c r="Z45" s="5">
        <v>0</v>
      </c>
      <c r="AA45" s="29">
        <v>0</v>
      </c>
    </row>
    <row r="46" spans="1:27" ht="16.5" customHeight="1">
      <c r="A46" s="10">
        <v>20</v>
      </c>
      <c r="B46" s="8">
        <v>385</v>
      </c>
      <c r="C46" s="9" t="s">
        <v>124</v>
      </c>
      <c r="D46" s="12" t="s">
        <v>242</v>
      </c>
      <c r="E46" s="85">
        <v>30</v>
      </c>
      <c r="F46" s="5" t="s">
        <v>121</v>
      </c>
      <c r="G46" s="5">
        <v>42</v>
      </c>
      <c r="H46" s="5">
        <v>34</v>
      </c>
      <c r="I46" s="5">
        <v>659</v>
      </c>
      <c r="J46" s="5">
        <v>168</v>
      </c>
      <c r="K46" s="28">
        <v>25.5</v>
      </c>
      <c r="L46" s="199">
        <v>16</v>
      </c>
      <c r="M46" s="5">
        <v>14</v>
      </c>
      <c r="N46" s="5">
        <v>220</v>
      </c>
      <c r="O46" s="5">
        <v>57</v>
      </c>
      <c r="P46" s="28">
        <v>25.9</v>
      </c>
      <c r="Q46" s="199">
        <v>6</v>
      </c>
      <c r="R46" s="5">
        <v>2</v>
      </c>
      <c r="S46" s="5">
        <v>33</v>
      </c>
      <c r="T46" s="5">
        <v>4</v>
      </c>
      <c r="U46" s="28">
        <v>12.1</v>
      </c>
      <c r="V46" s="9">
        <v>8</v>
      </c>
      <c r="W46" s="5">
        <v>1</v>
      </c>
      <c r="X46" s="33">
        <v>12.5</v>
      </c>
      <c r="Y46" s="5">
        <v>8</v>
      </c>
      <c r="Z46" s="5">
        <v>1</v>
      </c>
      <c r="AA46" s="29">
        <v>12.5</v>
      </c>
    </row>
    <row r="47" spans="1:27" ht="16.5" customHeight="1">
      <c r="A47" s="10">
        <v>20</v>
      </c>
      <c r="B47" s="8">
        <v>386</v>
      </c>
      <c r="C47" s="9" t="s">
        <v>95</v>
      </c>
      <c r="D47" s="12" t="s">
        <v>246</v>
      </c>
      <c r="E47" s="85"/>
      <c r="F47" s="5"/>
      <c r="G47" s="5"/>
      <c r="H47" s="5"/>
      <c r="I47" s="5"/>
      <c r="J47" s="5"/>
      <c r="K47" s="28" t="s">
        <v>341</v>
      </c>
      <c r="L47" s="199">
        <v>38</v>
      </c>
      <c r="M47" s="5">
        <v>26</v>
      </c>
      <c r="N47" s="5">
        <v>332</v>
      </c>
      <c r="O47" s="5">
        <v>63</v>
      </c>
      <c r="P47" s="28">
        <v>19</v>
      </c>
      <c r="Q47" s="199">
        <v>5</v>
      </c>
      <c r="R47" s="5">
        <v>2</v>
      </c>
      <c r="S47" s="5">
        <v>32</v>
      </c>
      <c r="T47" s="5">
        <v>3</v>
      </c>
      <c r="U47" s="28">
        <v>9.4</v>
      </c>
      <c r="V47" s="9">
        <v>9</v>
      </c>
      <c r="W47" s="5">
        <v>0</v>
      </c>
      <c r="X47" s="33">
        <v>0</v>
      </c>
      <c r="Y47" s="5">
        <v>9</v>
      </c>
      <c r="Z47" s="5">
        <v>0</v>
      </c>
      <c r="AA47" s="29">
        <v>0</v>
      </c>
    </row>
    <row r="48" spans="1:27" ht="16.5" customHeight="1">
      <c r="A48" s="10">
        <v>20</v>
      </c>
      <c r="B48" s="63">
        <v>388</v>
      </c>
      <c r="C48" s="105" t="s">
        <v>95</v>
      </c>
      <c r="D48" s="64" t="s">
        <v>94</v>
      </c>
      <c r="E48" s="200"/>
      <c r="F48" s="201"/>
      <c r="G48" s="201"/>
      <c r="H48" s="201"/>
      <c r="I48" s="201"/>
      <c r="J48" s="201"/>
      <c r="K48" s="202" t="s">
        <v>341</v>
      </c>
      <c r="L48" s="203">
        <v>60</v>
      </c>
      <c r="M48" s="201">
        <v>34</v>
      </c>
      <c r="N48" s="201">
        <v>549</v>
      </c>
      <c r="O48" s="201">
        <v>132</v>
      </c>
      <c r="P48" s="202">
        <v>24</v>
      </c>
      <c r="Q48" s="203">
        <v>5</v>
      </c>
      <c r="R48" s="201">
        <v>3</v>
      </c>
      <c r="S48" s="201">
        <v>26</v>
      </c>
      <c r="T48" s="201">
        <v>5</v>
      </c>
      <c r="U48" s="202">
        <v>19.2</v>
      </c>
      <c r="V48" s="105">
        <v>5</v>
      </c>
      <c r="W48" s="201">
        <v>1</v>
      </c>
      <c r="X48" s="204">
        <v>20</v>
      </c>
      <c r="Y48" s="201">
        <v>5</v>
      </c>
      <c r="Z48" s="201">
        <v>1</v>
      </c>
      <c r="AA48" s="205">
        <v>20</v>
      </c>
    </row>
    <row r="49" spans="1:27" ht="16.5" customHeight="1">
      <c r="A49" s="10">
        <v>20</v>
      </c>
      <c r="B49" s="63">
        <v>402</v>
      </c>
      <c r="C49" s="105" t="s">
        <v>95</v>
      </c>
      <c r="D49" s="64" t="s">
        <v>249</v>
      </c>
      <c r="E49" s="200">
        <v>20</v>
      </c>
      <c r="F49" s="201" t="s">
        <v>340</v>
      </c>
      <c r="G49" s="201">
        <v>11</v>
      </c>
      <c r="H49" s="201">
        <v>6</v>
      </c>
      <c r="I49" s="201">
        <v>117</v>
      </c>
      <c r="J49" s="201">
        <v>16</v>
      </c>
      <c r="K49" s="202">
        <v>13.7</v>
      </c>
      <c r="L49" s="203">
        <v>17</v>
      </c>
      <c r="M49" s="201">
        <v>11</v>
      </c>
      <c r="N49" s="201">
        <v>194</v>
      </c>
      <c r="O49" s="201">
        <v>30</v>
      </c>
      <c r="P49" s="202">
        <v>15.5</v>
      </c>
      <c r="Q49" s="203">
        <v>5</v>
      </c>
      <c r="R49" s="201">
        <v>2</v>
      </c>
      <c r="S49" s="201">
        <v>31</v>
      </c>
      <c r="T49" s="201">
        <v>2</v>
      </c>
      <c r="U49" s="202">
        <v>6.5</v>
      </c>
      <c r="V49" s="105">
        <v>6</v>
      </c>
      <c r="W49" s="201">
        <v>0</v>
      </c>
      <c r="X49" s="204">
        <v>0</v>
      </c>
      <c r="Y49" s="221">
        <v>6</v>
      </c>
      <c r="Z49" s="201">
        <v>0</v>
      </c>
      <c r="AA49" s="205">
        <v>0</v>
      </c>
    </row>
    <row r="50" spans="1:27" ht="16.5" customHeight="1">
      <c r="A50" s="10">
        <v>20</v>
      </c>
      <c r="B50" s="63">
        <v>403</v>
      </c>
      <c r="C50" s="9" t="s">
        <v>124</v>
      </c>
      <c r="D50" s="12" t="s">
        <v>345</v>
      </c>
      <c r="E50" s="85"/>
      <c r="F50" s="5"/>
      <c r="G50" s="5"/>
      <c r="H50" s="5"/>
      <c r="I50" s="5"/>
      <c r="J50" s="5"/>
      <c r="K50" s="28" t="s">
        <v>341</v>
      </c>
      <c r="L50" s="199">
        <v>18</v>
      </c>
      <c r="M50" s="5">
        <v>12</v>
      </c>
      <c r="N50" s="5">
        <v>308</v>
      </c>
      <c r="O50" s="5">
        <v>32</v>
      </c>
      <c r="P50" s="28">
        <v>10.4</v>
      </c>
      <c r="Q50" s="199">
        <v>5</v>
      </c>
      <c r="R50" s="5">
        <v>2</v>
      </c>
      <c r="S50" s="5">
        <v>34</v>
      </c>
      <c r="T50" s="5">
        <v>4</v>
      </c>
      <c r="U50" s="28">
        <v>11.8</v>
      </c>
      <c r="V50" s="9">
        <v>8</v>
      </c>
      <c r="W50" s="5">
        <v>0</v>
      </c>
      <c r="X50" s="33">
        <v>0</v>
      </c>
      <c r="Y50" s="5">
        <v>8</v>
      </c>
      <c r="Z50" s="5">
        <v>0</v>
      </c>
      <c r="AA50" s="29">
        <v>0</v>
      </c>
    </row>
    <row r="51" spans="1:27" ht="16.5" customHeight="1">
      <c r="A51" s="10">
        <v>20</v>
      </c>
      <c r="B51" s="63">
        <v>404</v>
      </c>
      <c r="C51" s="105" t="s">
        <v>95</v>
      </c>
      <c r="D51" s="64" t="s">
        <v>253</v>
      </c>
      <c r="E51" s="200"/>
      <c r="F51" s="201"/>
      <c r="G51" s="201"/>
      <c r="H51" s="201"/>
      <c r="I51" s="201"/>
      <c r="J51" s="201"/>
      <c r="K51" s="202" t="s">
        <v>341</v>
      </c>
      <c r="L51" s="203">
        <v>7</v>
      </c>
      <c r="M51" s="201">
        <v>5</v>
      </c>
      <c r="N51" s="201">
        <v>77</v>
      </c>
      <c r="O51" s="201">
        <v>12</v>
      </c>
      <c r="P51" s="202">
        <v>15.6</v>
      </c>
      <c r="Q51" s="203">
        <v>5</v>
      </c>
      <c r="R51" s="201">
        <v>2</v>
      </c>
      <c r="S51" s="201">
        <v>33</v>
      </c>
      <c r="T51" s="201">
        <v>2</v>
      </c>
      <c r="U51" s="202">
        <v>6.1</v>
      </c>
      <c r="V51" s="105">
        <v>6</v>
      </c>
      <c r="W51" s="201">
        <v>0</v>
      </c>
      <c r="X51" s="204">
        <v>0</v>
      </c>
      <c r="Y51" s="201">
        <v>6</v>
      </c>
      <c r="Z51" s="201">
        <v>0</v>
      </c>
      <c r="AA51" s="205">
        <v>0</v>
      </c>
    </row>
    <row r="52" spans="1:27" ht="16.5" customHeight="1">
      <c r="A52" s="10">
        <v>20</v>
      </c>
      <c r="B52" s="63">
        <v>406</v>
      </c>
      <c r="C52" s="9" t="s">
        <v>125</v>
      </c>
      <c r="D52" s="12" t="s">
        <v>255</v>
      </c>
      <c r="E52" s="85"/>
      <c r="F52" s="5"/>
      <c r="G52" s="5"/>
      <c r="H52" s="5"/>
      <c r="I52" s="5"/>
      <c r="J52" s="5"/>
      <c r="K52" s="28" t="s">
        <v>341</v>
      </c>
      <c r="L52" s="199">
        <v>5</v>
      </c>
      <c r="M52" s="5">
        <v>3</v>
      </c>
      <c r="N52" s="5">
        <v>28</v>
      </c>
      <c r="O52" s="5">
        <v>5</v>
      </c>
      <c r="P52" s="28">
        <v>17.9</v>
      </c>
      <c r="Q52" s="199">
        <v>5</v>
      </c>
      <c r="R52" s="5">
        <v>1</v>
      </c>
      <c r="S52" s="5">
        <v>23</v>
      </c>
      <c r="T52" s="5">
        <v>3</v>
      </c>
      <c r="U52" s="28">
        <v>13</v>
      </c>
      <c r="V52" s="9">
        <v>3</v>
      </c>
      <c r="W52" s="5">
        <v>1</v>
      </c>
      <c r="X52" s="33">
        <v>33.3</v>
      </c>
      <c r="Y52" s="5">
        <v>3</v>
      </c>
      <c r="Z52" s="5">
        <v>1</v>
      </c>
      <c r="AA52" s="29">
        <v>33.3</v>
      </c>
    </row>
    <row r="53" spans="1:27" ht="16.5" customHeight="1">
      <c r="A53" s="10">
        <v>20</v>
      </c>
      <c r="B53" s="63">
        <v>407</v>
      </c>
      <c r="C53" s="105" t="s">
        <v>95</v>
      </c>
      <c r="D53" s="64" t="s">
        <v>257</v>
      </c>
      <c r="E53" s="200"/>
      <c r="F53" s="201"/>
      <c r="G53" s="201"/>
      <c r="H53" s="201"/>
      <c r="I53" s="201"/>
      <c r="J53" s="201"/>
      <c r="K53" s="202" t="s">
        <v>341</v>
      </c>
      <c r="L53" s="203">
        <v>16</v>
      </c>
      <c r="M53" s="201">
        <v>12</v>
      </c>
      <c r="N53" s="201">
        <v>200</v>
      </c>
      <c r="O53" s="201">
        <v>38</v>
      </c>
      <c r="P53" s="202">
        <v>19</v>
      </c>
      <c r="Q53" s="203">
        <v>5</v>
      </c>
      <c r="R53" s="201">
        <v>2</v>
      </c>
      <c r="S53" s="201">
        <v>29</v>
      </c>
      <c r="T53" s="201">
        <v>3</v>
      </c>
      <c r="U53" s="202">
        <v>10.3</v>
      </c>
      <c r="V53" s="105">
        <v>7</v>
      </c>
      <c r="W53" s="201">
        <v>0</v>
      </c>
      <c r="X53" s="204">
        <v>0</v>
      </c>
      <c r="Y53" s="201">
        <v>7</v>
      </c>
      <c r="Z53" s="201">
        <v>0</v>
      </c>
      <c r="AA53" s="205">
        <v>0</v>
      </c>
    </row>
    <row r="54" spans="1:27" ht="16.5" customHeight="1">
      <c r="A54" s="10">
        <v>20</v>
      </c>
      <c r="B54" s="63">
        <v>409</v>
      </c>
      <c r="C54" s="105" t="s">
        <v>95</v>
      </c>
      <c r="D54" s="64" t="s">
        <v>258</v>
      </c>
      <c r="E54" s="200"/>
      <c r="F54" s="201"/>
      <c r="G54" s="201"/>
      <c r="H54" s="201"/>
      <c r="I54" s="201"/>
      <c r="J54" s="201"/>
      <c r="K54" s="202" t="s">
        <v>341</v>
      </c>
      <c r="L54" s="203">
        <v>12</v>
      </c>
      <c r="M54" s="201">
        <v>7</v>
      </c>
      <c r="N54" s="201">
        <v>84</v>
      </c>
      <c r="O54" s="201">
        <v>13</v>
      </c>
      <c r="P54" s="202">
        <v>15.5</v>
      </c>
      <c r="Q54" s="203">
        <v>5</v>
      </c>
      <c r="R54" s="201">
        <v>2</v>
      </c>
      <c r="S54" s="201">
        <v>19</v>
      </c>
      <c r="T54" s="201">
        <v>3</v>
      </c>
      <c r="U54" s="202">
        <v>15.8</v>
      </c>
      <c r="V54" s="105">
        <v>6</v>
      </c>
      <c r="W54" s="201">
        <v>0</v>
      </c>
      <c r="X54" s="204">
        <v>0</v>
      </c>
      <c r="Y54" s="201">
        <v>5</v>
      </c>
      <c r="Z54" s="201">
        <v>0</v>
      </c>
      <c r="AA54" s="205">
        <v>0</v>
      </c>
    </row>
    <row r="55" spans="1:27" ht="16.5" customHeight="1">
      <c r="A55" s="10">
        <v>20</v>
      </c>
      <c r="B55" s="8">
        <v>410</v>
      </c>
      <c r="C55" s="9" t="s">
        <v>95</v>
      </c>
      <c r="D55" s="12" t="s">
        <v>259</v>
      </c>
      <c r="E55" s="85"/>
      <c r="F55" s="5"/>
      <c r="G55" s="5"/>
      <c r="H55" s="5"/>
      <c r="I55" s="5"/>
      <c r="J55" s="5"/>
      <c r="K55" s="28" t="s">
        <v>341</v>
      </c>
      <c r="L55" s="199">
        <v>9</v>
      </c>
      <c r="M55" s="5">
        <v>6</v>
      </c>
      <c r="N55" s="5">
        <v>79</v>
      </c>
      <c r="O55" s="5">
        <v>9</v>
      </c>
      <c r="P55" s="28">
        <v>11.4</v>
      </c>
      <c r="Q55" s="199">
        <v>5</v>
      </c>
      <c r="R55" s="5">
        <v>1</v>
      </c>
      <c r="S55" s="5">
        <v>21</v>
      </c>
      <c r="T55" s="5">
        <v>2</v>
      </c>
      <c r="U55" s="28">
        <v>9.5</v>
      </c>
      <c r="V55" s="9">
        <v>3</v>
      </c>
      <c r="W55" s="5">
        <v>1</v>
      </c>
      <c r="X55" s="33">
        <v>33.3</v>
      </c>
      <c r="Y55" s="5">
        <v>3</v>
      </c>
      <c r="Z55" s="5">
        <v>1</v>
      </c>
      <c r="AA55" s="29">
        <v>33.3</v>
      </c>
    </row>
    <row r="56" spans="1:27" ht="16.5" customHeight="1">
      <c r="A56" s="10">
        <v>20</v>
      </c>
      <c r="B56" s="63">
        <v>411</v>
      </c>
      <c r="C56" s="105" t="s">
        <v>95</v>
      </c>
      <c r="D56" s="64" t="s">
        <v>260</v>
      </c>
      <c r="E56" s="200"/>
      <c r="F56" s="201"/>
      <c r="G56" s="201"/>
      <c r="H56" s="201"/>
      <c r="I56" s="201"/>
      <c r="J56" s="201"/>
      <c r="K56" s="202" t="s">
        <v>341</v>
      </c>
      <c r="L56" s="203">
        <v>18</v>
      </c>
      <c r="M56" s="201">
        <v>6</v>
      </c>
      <c r="N56" s="201">
        <v>163</v>
      </c>
      <c r="O56" s="201">
        <v>13</v>
      </c>
      <c r="P56" s="202">
        <v>8</v>
      </c>
      <c r="Q56" s="203">
        <v>5</v>
      </c>
      <c r="R56" s="201">
        <v>2</v>
      </c>
      <c r="S56" s="201">
        <v>28</v>
      </c>
      <c r="T56" s="201">
        <v>3</v>
      </c>
      <c r="U56" s="202">
        <v>10.7</v>
      </c>
      <c r="V56" s="105">
        <v>3</v>
      </c>
      <c r="W56" s="201">
        <v>0</v>
      </c>
      <c r="X56" s="204">
        <v>0</v>
      </c>
      <c r="Y56" s="201">
        <v>3</v>
      </c>
      <c r="Z56" s="201">
        <v>0</v>
      </c>
      <c r="AA56" s="205">
        <v>0</v>
      </c>
    </row>
    <row r="57" spans="1:27" ht="16.5" customHeight="1">
      <c r="A57" s="10">
        <v>20</v>
      </c>
      <c r="B57" s="63">
        <v>412</v>
      </c>
      <c r="C57" s="105" t="s">
        <v>95</v>
      </c>
      <c r="D57" s="64" t="s">
        <v>261</v>
      </c>
      <c r="E57" s="200"/>
      <c r="F57" s="201"/>
      <c r="G57" s="201"/>
      <c r="H57" s="201"/>
      <c r="I57" s="201"/>
      <c r="J57" s="201"/>
      <c r="K57" s="202" t="s">
        <v>341</v>
      </c>
      <c r="L57" s="203">
        <v>17</v>
      </c>
      <c r="M57" s="201">
        <v>7</v>
      </c>
      <c r="N57" s="201">
        <v>190</v>
      </c>
      <c r="O57" s="201">
        <v>32</v>
      </c>
      <c r="P57" s="202">
        <v>16.8</v>
      </c>
      <c r="Q57" s="203">
        <v>5</v>
      </c>
      <c r="R57" s="201">
        <v>3</v>
      </c>
      <c r="S57" s="201">
        <v>22</v>
      </c>
      <c r="T57" s="201">
        <v>3</v>
      </c>
      <c r="U57" s="202">
        <v>13.6</v>
      </c>
      <c r="V57" s="105">
        <v>5</v>
      </c>
      <c r="W57" s="201">
        <v>0</v>
      </c>
      <c r="X57" s="204">
        <v>0</v>
      </c>
      <c r="Y57" s="201">
        <v>5</v>
      </c>
      <c r="Z57" s="201">
        <v>0</v>
      </c>
      <c r="AA57" s="205">
        <v>0</v>
      </c>
    </row>
    <row r="58" spans="1:27" ht="16.5" customHeight="1">
      <c r="A58" s="10">
        <v>20</v>
      </c>
      <c r="B58" s="63">
        <v>413</v>
      </c>
      <c r="C58" s="9" t="s">
        <v>95</v>
      </c>
      <c r="D58" s="12" t="s">
        <v>263</v>
      </c>
      <c r="E58" s="85"/>
      <c r="F58" s="5"/>
      <c r="G58" s="5"/>
      <c r="H58" s="5"/>
      <c r="I58" s="5"/>
      <c r="J58" s="5"/>
      <c r="K58" s="28" t="s">
        <v>341</v>
      </c>
      <c r="L58" s="199">
        <v>7</v>
      </c>
      <c r="M58" s="5">
        <v>6</v>
      </c>
      <c r="N58" s="5">
        <v>83</v>
      </c>
      <c r="O58" s="5">
        <v>17</v>
      </c>
      <c r="P58" s="28">
        <v>20.5</v>
      </c>
      <c r="Q58" s="199">
        <v>5</v>
      </c>
      <c r="R58" s="5">
        <v>2</v>
      </c>
      <c r="S58" s="5">
        <v>24</v>
      </c>
      <c r="T58" s="5">
        <v>4</v>
      </c>
      <c r="U58" s="28">
        <v>16.7</v>
      </c>
      <c r="V58" s="9">
        <v>8</v>
      </c>
      <c r="W58" s="5">
        <v>0</v>
      </c>
      <c r="X58" s="33">
        <v>0</v>
      </c>
      <c r="Y58" s="5">
        <v>8</v>
      </c>
      <c r="Z58" s="5">
        <v>0</v>
      </c>
      <c r="AA58" s="29">
        <v>0</v>
      </c>
    </row>
    <row r="59" spans="1:27" ht="16.5" customHeight="1">
      <c r="A59" s="10">
        <v>20</v>
      </c>
      <c r="B59" s="8">
        <v>414</v>
      </c>
      <c r="C59" s="105" t="s">
        <v>95</v>
      </c>
      <c r="D59" s="64" t="s">
        <v>85</v>
      </c>
      <c r="E59" s="200"/>
      <c r="F59" s="201"/>
      <c r="G59" s="201"/>
      <c r="H59" s="201"/>
      <c r="I59" s="201"/>
      <c r="J59" s="201"/>
      <c r="K59" s="202" t="s">
        <v>341</v>
      </c>
      <c r="L59" s="203">
        <v>28</v>
      </c>
      <c r="M59" s="201">
        <v>7</v>
      </c>
      <c r="N59" s="201">
        <v>176</v>
      </c>
      <c r="O59" s="201">
        <v>21</v>
      </c>
      <c r="P59" s="202">
        <v>11.9</v>
      </c>
      <c r="Q59" s="203">
        <v>5</v>
      </c>
      <c r="R59" s="201">
        <v>2</v>
      </c>
      <c r="S59" s="201">
        <v>24</v>
      </c>
      <c r="T59" s="201">
        <v>3</v>
      </c>
      <c r="U59" s="202">
        <v>12.5</v>
      </c>
      <c r="V59" s="105">
        <v>5</v>
      </c>
      <c r="W59" s="201">
        <v>2</v>
      </c>
      <c r="X59" s="204">
        <v>40</v>
      </c>
      <c r="Y59" s="201">
        <v>5</v>
      </c>
      <c r="Z59" s="201">
        <v>2</v>
      </c>
      <c r="AA59" s="205">
        <v>40</v>
      </c>
    </row>
    <row r="60" spans="1:27" ht="16.5" customHeight="1">
      <c r="A60" s="10">
        <v>20</v>
      </c>
      <c r="B60" s="63">
        <v>415</v>
      </c>
      <c r="C60" s="105" t="s">
        <v>124</v>
      </c>
      <c r="D60" s="64" t="s">
        <v>265</v>
      </c>
      <c r="E60" s="200"/>
      <c r="F60" s="201"/>
      <c r="G60" s="201"/>
      <c r="H60" s="201"/>
      <c r="I60" s="201"/>
      <c r="J60" s="201"/>
      <c r="K60" s="202" t="s">
        <v>341</v>
      </c>
      <c r="L60" s="203">
        <v>15</v>
      </c>
      <c r="M60" s="201">
        <v>11</v>
      </c>
      <c r="N60" s="201">
        <v>208</v>
      </c>
      <c r="O60" s="201">
        <v>25</v>
      </c>
      <c r="P60" s="202">
        <v>12</v>
      </c>
      <c r="Q60" s="203">
        <v>5</v>
      </c>
      <c r="R60" s="201">
        <v>2</v>
      </c>
      <c r="S60" s="221">
        <v>28</v>
      </c>
      <c r="T60" s="201">
        <v>2</v>
      </c>
      <c r="U60" s="202">
        <v>7.1</v>
      </c>
      <c r="V60" s="105">
        <v>10</v>
      </c>
      <c r="W60" s="201">
        <v>0</v>
      </c>
      <c r="X60" s="204">
        <v>0</v>
      </c>
      <c r="Y60" s="201">
        <v>10</v>
      </c>
      <c r="Z60" s="201">
        <v>0</v>
      </c>
      <c r="AA60" s="205">
        <v>0</v>
      </c>
    </row>
    <row r="61" spans="1:27" ht="16.5" customHeight="1">
      <c r="A61" s="10">
        <v>20</v>
      </c>
      <c r="B61" s="63">
        <v>416</v>
      </c>
      <c r="C61" s="9" t="s">
        <v>95</v>
      </c>
      <c r="D61" s="12" t="s">
        <v>268</v>
      </c>
      <c r="E61" s="85"/>
      <c r="F61" s="5"/>
      <c r="G61" s="5"/>
      <c r="H61" s="5"/>
      <c r="I61" s="5"/>
      <c r="J61" s="5"/>
      <c r="K61" s="28" t="s">
        <v>341</v>
      </c>
      <c r="L61" s="199">
        <v>18</v>
      </c>
      <c r="M61" s="5">
        <v>16</v>
      </c>
      <c r="N61" s="5">
        <v>226</v>
      </c>
      <c r="O61" s="5">
        <v>32</v>
      </c>
      <c r="P61" s="28">
        <v>14.2</v>
      </c>
      <c r="Q61" s="199">
        <v>5</v>
      </c>
      <c r="R61" s="5">
        <v>2</v>
      </c>
      <c r="S61" s="5">
        <v>33</v>
      </c>
      <c r="T61" s="5">
        <v>5</v>
      </c>
      <c r="U61" s="28">
        <v>15.2</v>
      </c>
      <c r="V61" s="9">
        <v>5</v>
      </c>
      <c r="W61" s="5">
        <v>0</v>
      </c>
      <c r="X61" s="33">
        <v>0</v>
      </c>
      <c r="Y61" s="5">
        <v>4</v>
      </c>
      <c r="Z61" s="5">
        <v>0</v>
      </c>
      <c r="AA61" s="29">
        <v>0</v>
      </c>
    </row>
    <row r="62" spans="1:27" ht="16.5" customHeight="1">
      <c r="A62" s="10">
        <v>20</v>
      </c>
      <c r="B62" s="8">
        <v>417</v>
      </c>
      <c r="C62" s="105" t="s">
        <v>95</v>
      </c>
      <c r="D62" s="64" t="s">
        <v>271</v>
      </c>
      <c r="E62" s="200"/>
      <c r="F62" s="201"/>
      <c r="G62" s="201"/>
      <c r="H62" s="201"/>
      <c r="I62" s="201"/>
      <c r="J62" s="201"/>
      <c r="K62" s="202" t="s">
        <v>341</v>
      </c>
      <c r="L62" s="203">
        <v>6</v>
      </c>
      <c r="M62" s="201">
        <v>4</v>
      </c>
      <c r="N62" s="201">
        <v>58</v>
      </c>
      <c r="O62" s="201">
        <v>6</v>
      </c>
      <c r="P62" s="202">
        <v>10.3</v>
      </c>
      <c r="Q62" s="203">
        <v>5</v>
      </c>
      <c r="R62" s="201">
        <v>2</v>
      </c>
      <c r="S62" s="201">
        <v>22</v>
      </c>
      <c r="T62" s="201">
        <v>3</v>
      </c>
      <c r="U62" s="202">
        <v>13.6</v>
      </c>
      <c r="V62" s="105">
        <v>6</v>
      </c>
      <c r="W62" s="201">
        <v>0</v>
      </c>
      <c r="X62" s="204">
        <v>0</v>
      </c>
      <c r="Y62" s="201">
        <v>6</v>
      </c>
      <c r="Z62" s="201">
        <v>0</v>
      </c>
      <c r="AA62" s="205">
        <v>0</v>
      </c>
    </row>
    <row r="63" spans="1:27" ht="16.5" customHeight="1">
      <c r="A63" s="10">
        <v>20</v>
      </c>
      <c r="B63" s="8">
        <v>422</v>
      </c>
      <c r="C63" s="9" t="s">
        <v>95</v>
      </c>
      <c r="D63" s="12" t="s">
        <v>273</v>
      </c>
      <c r="E63" s="85"/>
      <c r="F63" s="5"/>
      <c r="G63" s="5"/>
      <c r="H63" s="5"/>
      <c r="I63" s="5"/>
      <c r="J63" s="5"/>
      <c r="K63" s="28" t="s">
        <v>341</v>
      </c>
      <c r="L63" s="199">
        <v>6</v>
      </c>
      <c r="M63" s="5">
        <v>3</v>
      </c>
      <c r="N63" s="5">
        <v>72</v>
      </c>
      <c r="O63" s="5">
        <v>3</v>
      </c>
      <c r="P63" s="28">
        <v>4.2</v>
      </c>
      <c r="Q63" s="199">
        <v>5</v>
      </c>
      <c r="R63" s="5">
        <v>2</v>
      </c>
      <c r="S63" s="5">
        <v>25</v>
      </c>
      <c r="T63" s="5">
        <v>4</v>
      </c>
      <c r="U63" s="28">
        <v>16</v>
      </c>
      <c r="V63" s="9">
        <v>8</v>
      </c>
      <c r="W63" s="5">
        <v>0</v>
      </c>
      <c r="X63" s="33">
        <v>0</v>
      </c>
      <c r="Y63" s="5">
        <v>8</v>
      </c>
      <c r="Z63" s="5">
        <v>0</v>
      </c>
      <c r="AA63" s="29">
        <v>0</v>
      </c>
    </row>
    <row r="64" spans="1:27" ht="16.5" customHeight="1">
      <c r="A64" s="10">
        <v>20</v>
      </c>
      <c r="B64" s="63">
        <v>423</v>
      </c>
      <c r="C64" s="105" t="s">
        <v>95</v>
      </c>
      <c r="D64" s="64" t="s">
        <v>275</v>
      </c>
      <c r="E64" s="200"/>
      <c r="F64" s="201"/>
      <c r="G64" s="201"/>
      <c r="H64" s="201"/>
      <c r="I64" s="201"/>
      <c r="J64" s="201"/>
      <c r="K64" s="202" t="s">
        <v>341</v>
      </c>
      <c r="L64" s="203">
        <v>15</v>
      </c>
      <c r="M64" s="201">
        <v>8</v>
      </c>
      <c r="N64" s="201">
        <v>157</v>
      </c>
      <c r="O64" s="201">
        <v>25</v>
      </c>
      <c r="P64" s="202">
        <v>15.9</v>
      </c>
      <c r="Q64" s="203">
        <v>5</v>
      </c>
      <c r="R64" s="201">
        <v>3</v>
      </c>
      <c r="S64" s="201">
        <v>27</v>
      </c>
      <c r="T64" s="201">
        <v>4</v>
      </c>
      <c r="U64" s="202">
        <v>14.8</v>
      </c>
      <c r="V64" s="105">
        <v>12</v>
      </c>
      <c r="W64" s="201">
        <v>1</v>
      </c>
      <c r="X64" s="204">
        <v>8.3</v>
      </c>
      <c r="Y64" s="201">
        <v>12</v>
      </c>
      <c r="Z64" s="201">
        <v>1</v>
      </c>
      <c r="AA64" s="205">
        <v>8.3</v>
      </c>
    </row>
    <row r="65" spans="1:27" ht="16.5" customHeight="1">
      <c r="A65" s="10">
        <v>20</v>
      </c>
      <c r="B65" s="63">
        <v>425</v>
      </c>
      <c r="C65" s="123" t="s">
        <v>95</v>
      </c>
      <c r="D65" s="124" t="s">
        <v>279</v>
      </c>
      <c r="E65" s="200"/>
      <c r="F65" s="201"/>
      <c r="G65" s="201"/>
      <c r="H65" s="201"/>
      <c r="I65" s="201"/>
      <c r="J65" s="201"/>
      <c r="K65" s="202" t="s">
        <v>341</v>
      </c>
      <c r="L65" s="203">
        <v>7</v>
      </c>
      <c r="M65" s="201">
        <v>7</v>
      </c>
      <c r="N65" s="201">
        <v>49</v>
      </c>
      <c r="O65" s="201">
        <v>12</v>
      </c>
      <c r="P65" s="202">
        <v>24.5</v>
      </c>
      <c r="Q65" s="203">
        <v>5</v>
      </c>
      <c r="R65" s="201">
        <v>2</v>
      </c>
      <c r="S65" s="201">
        <v>24</v>
      </c>
      <c r="T65" s="201">
        <v>2</v>
      </c>
      <c r="U65" s="202">
        <v>8.3</v>
      </c>
      <c r="V65" s="105">
        <v>8</v>
      </c>
      <c r="W65" s="201">
        <v>0</v>
      </c>
      <c r="X65" s="204">
        <v>0</v>
      </c>
      <c r="Y65" s="201">
        <v>8</v>
      </c>
      <c r="Z65" s="201">
        <v>0</v>
      </c>
      <c r="AA65" s="205">
        <v>0</v>
      </c>
    </row>
    <row r="66" spans="1:27" ht="16.5" customHeight="1">
      <c r="A66" s="10">
        <v>20</v>
      </c>
      <c r="B66" s="8">
        <v>429</v>
      </c>
      <c r="C66" s="105" t="s">
        <v>95</v>
      </c>
      <c r="D66" s="64" t="s">
        <v>282</v>
      </c>
      <c r="E66" s="200"/>
      <c r="F66" s="201"/>
      <c r="G66" s="201"/>
      <c r="H66" s="201"/>
      <c r="I66" s="201"/>
      <c r="J66" s="201"/>
      <c r="K66" s="202" t="s">
        <v>341</v>
      </c>
      <c r="L66" s="203">
        <v>13</v>
      </c>
      <c r="M66" s="201">
        <v>9</v>
      </c>
      <c r="N66" s="201">
        <v>96</v>
      </c>
      <c r="O66" s="201">
        <v>17</v>
      </c>
      <c r="P66" s="202">
        <v>17.7</v>
      </c>
      <c r="Q66" s="203">
        <v>5</v>
      </c>
      <c r="R66" s="201">
        <v>2</v>
      </c>
      <c r="S66" s="201">
        <v>18</v>
      </c>
      <c r="T66" s="201">
        <v>3</v>
      </c>
      <c r="U66" s="202">
        <v>16.7</v>
      </c>
      <c r="V66" s="105">
        <v>4</v>
      </c>
      <c r="W66" s="201">
        <v>0</v>
      </c>
      <c r="X66" s="204">
        <v>0</v>
      </c>
      <c r="Y66" s="201">
        <v>4</v>
      </c>
      <c r="Z66" s="201">
        <v>0</v>
      </c>
      <c r="AA66" s="205">
        <v>0</v>
      </c>
    </row>
    <row r="67" spans="1:27" ht="16.5" customHeight="1">
      <c r="A67" s="10">
        <v>20</v>
      </c>
      <c r="B67" s="8">
        <v>430</v>
      </c>
      <c r="C67" s="9" t="s">
        <v>95</v>
      </c>
      <c r="D67" s="12" t="s">
        <v>283</v>
      </c>
      <c r="E67" s="85"/>
      <c r="F67" s="5"/>
      <c r="G67" s="5"/>
      <c r="H67" s="5"/>
      <c r="I67" s="5"/>
      <c r="J67" s="5"/>
      <c r="K67" s="28" t="s">
        <v>341</v>
      </c>
      <c r="L67" s="199">
        <v>13</v>
      </c>
      <c r="M67" s="5">
        <v>6</v>
      </c>
      <c r="N67" s="5">
        <v>207</v>
      </c>
      <c r="O67" s="5">
        <v>26</v>
      </c>
      <c r="P67" s="28">
        <v>12.6</v>
      </c>
      <c r="Q67" s="199">
        <v>5</v>
      </c>
      <c r="R67" s="5">
        <v>3</v>
      </c>
      <c r="S67" s="5">
        <v>23</v>
      </c>
      <c r="T67" s="5">
        <v>4</v>
      </c>
      <c r="U67" s="28">
        <v>17.4</v>
      </c>
      <c r="V67" s="9">
        <v>6</v>
      </c>
      <c r="W67" s="5">
        <v>0</v>
      </c>
      <c r="X67" s="33">
        <v>0</v>
      </c>
      <c r="Y67" s="5">
        <v>6</v>
      </c>
      <c r="Z67" s="5">
        <v>0</v>
      </c>
      <c r="AA67" s="29">
        <v>0</v>
      </c>
    </row>
    <row r="68" spans="1:27" ht="16.5" customHeight="1">
      <c r="A68" s="10">
        <v>20</v>
      </c>
      <c r="B68" s="8">
        <v>432</v>
      </c>
      <c r="C68" s="105" t="s">
        <v>95</v>
      </c>
      <c r="D68" s="64" t="s">
        <v>285</v>
      </c>
      <c r="E68" s="200"/>
      <c r="F68" s="201"/>
      <c r="G68" s="201"/>
      <c r="H68" s="201"/>
      <c r="I68" s="201"/>
      <c r="J68" s="201"/>
      <c r="K68" s="202" t="s">
        <v>341</v>
      </c>
      <c r="L68" s="203">
        <v>3</v>
      </c>
      <c r="M68" s="201">
        <v>2</v>
      </c>
      <c r="N68" s="201">
        <v>34</v>
      </c>
      <c r="O68" s="201">
        <v>6</v>
      </c>
      <c r="P68" s="202">
        <v>17.6</v>
      </c>
      <c r="Q68" s="203">
        <v>5</v>
      </c>
      <c r="R68" s="201">
        <v>1</v>
      </c>
      <c r="S68" s="201">
        <v>36</v>
      </c>
      <c r="T68" s="201">
        <v>5</v>
      </c>
      <c r="U68" s="202">
        <v>13.9</v>
      </c>
      <c r="V68" s="105">
        <v>29</v>
      </c>
      <c r="W68" s="201">
        <v>1</v>
      </c>
      <c r="X68" s="204">
        <v>3.4</v>
      </c>
      <c r="Y68" s="201">
        <v>29</v>
      </c>
      <c r="Z68" s="201">
        <v>1</v>
      </c>
      <c r="AA68" s="205">
        <v>3.4</v>
      </c>
    </row>
    <row r="69" spans="1:27" ht="16.5" customHeight="1">
      <c r="A69" s="10">
        <v>20</v>
      </c>
      <c r="B69" s="8">
        <v>446</v>
      </c>
      <c r="C69" s="9" t="s">
        <v>95</v>
      </c>
      <c r="D69" s="12" t="s">
        <v>287</v>
      </c>
      <c r="E69" s="85"/>
      <c r="F69" s="5"/>
      <c r="G69" s="5"/>
      <c r="H69" s="5"/>
      <c r="I69" s="5"/>
      <c r="J69" s="5"/>
      <c r="K69" s="28" t="s">
        <v>341</v>
      </c>
      <c r="L69" s="199">
        <v>6</v>
      </c>
      <c r="M69" s="5">
        <v>4</v>
      </c>
      <c r="N69" s="5">
        <v>52</v>
      </c>
      <c r="O69" s="5">
        <v>7</v>
      </c>
      <c r="P69" s="28">
        <v>13.5</v>
      </c>
      <c r="Q69" s="199">
        <v>4</v>
      </c>
      <c r="R69" s="5">
        <v>2</v>
      </c>
      <c r="S69" s="5">
        <v>21</v>
      </c>
      <c r="T69" s="5">
        <v>3</v>
      </c>
      <c r="U69" s="28">
        <v>14.3</v>
      </c>
      <c r="V69" s="9">
        <v>9</v>
      </c>
      <c r="W69" s="5">
        <v>0</v>
      </c>
      <c r="X69" s="33">
        <v>0</v>
      </c>
      <c r="Y69" s="5">
        <v>9</v>
      </c>
      <c r="Z69" s="5">
        <v>0</v>
      </c>
      <c r="AA69" s="29">
        <v>0</v>
      </c>
    </row>
    <row r="70" spans="1:27" ht="16.5" customHeight="1">
      <c r="A70" s="10">
        <v>20</v>
      </c>
      <c r="B70" s="8">
        <v>448</v>
      </c>
      <c r="C70" s="9" t="s">
        <v>95</v>
      </c>
      <c r="D70" s="12" t="s">
        <v>288</v>
      </c>
      <c r="E70" s="85"/>
      <c r="F70" s="5"/>
      <c r="G70" s="5"/>
      <c r="H70" s="5"/>
      <c r="I70" s="5"/>
      <c r="J70" s="5"/>
      <c r="K70" s="28" t="s">
        <v>341</v>
      </c>
      <c r="L70" s="199">
        <v>6</v>
      </c>
      <c r="M70" s="5">
        <v>4</v>
      </c>
      <c r="N70" s="5">
        <v>65</v>
      </c>
      <c r="O70" s="5">
        <v>5</v>
      </c>
      <c r="P70" s="28">
        <v>7.7</v>
      </c>
      <c r="Q70" s="199">
        <v>5</v>
      </c>
      <c r="R70" s="5">
        <v>3</v>
      </c>
      <c r="S70" s="5">
        <v>25</v>
      </c>
      <c r="T70" s="5">
        <v>4</v>
      </c>
      <c r="U70" s="28">
        <v>16</v>
      </c>
      <c r="V70" s="9">
        <v>5</v>
      </c>
      <c r="W70" s="5">
        <v>1</v>
      </c>
      <c r="X70" s="33">
        <v>20</v>
      </c>
      <c r="Y70" s="5">
        <v>5</v>
      </c>
      <c r="Z70" s="5">
        <v>1</v>
      </c>
      <c r="AA70" s="29">
        <v>20</v>
      </c>
    </row>
    <row r="71" spans="1:27" ht="16.5" customHeight="1">
      <c r="A71" s="10">
        <v>20</v>
      </c>
      <c r="B71" s="63">
        <v>449</v>
      </c>
      <c r="C71" s="105" t="s">
        <v>95</v>
      </c>
      <c r="D71" s="64" t="s">
        <v>290</v>
      </c>
      <c r="E71" s="200"/>
      <c r="F71" s="201"/>
      <c r="G71" s="201"/>
      <c r="H71" s="201"/>
      <c r="I71" s="201"/>
      <c r="J71" s="201"/>
      <c r="K71" s="202" t="s">
        <v>341</v>
      </c>
      <c r="L71" s="203">
        <v>10</v>
      </c>
      <c r="M71" s="201">
        <v>9</v>
      </c>
      <c r="N71" s="201">
        <v>97</v>
      </c>
      <c r="O71" s="201">
        <v>26</v>
      </c>
      <c r="P71" s="202">
        <v>26.8</v>
      </c>
      <c r="Q71" s="203">
        <v>5</v>
      </c>
      <c r="R71" s="201">
        <v>2</v>
      </c>
      <c r="S71" s="201">
        <v>28</v>
      </c>
      <c r="T71" s="201">
        <v>3</v>
      </c>
      <c r="U71" s="202">
        <v>10.7</v>
      </c>
      <c r="V71" s="105">
        <v>15</v>
      </c>
      <c r="W71" s="201">
        <v>3</v>
      </c>
      <c r="X71" s="204">
        <v>20</v>
      </c>
      <c r="Y71" s="201">
        <v>13</v>
      </c>
      <c r="Z71" s="201">
        <v>2</v>
      </c>
      <c r="AA71" s="205">
        <v>15.4</v>
      </c>
    </row>
    <row r="72" spans="1:27" ht="16.5" customHeight="1">
      <c r="A72" s="10">
        <v>20</v>
      </c>
      <c r="B72" s="8">
        <v>450</v>
      </c>
      <c r="C72" s="9" t="s">
        <v>95</v>
      </c>
      <c r="D72" s="12" t="s">
        <v>292</v>
      </c>
      <c r="E72" s="85">
        <v>35</v>
      </c>
      <c r="F72" s="5" t="s">
        <v>123</v>
      </c>
      <c r="G72" s="5">
        <v>34</v>
      </c>
      <c r="H72" s="5">
        <v>25</v>
      </c>
      <c r="I72" s="5">
        <v>334</v>
      </c>
      <c r="J72" s="5">
        <v>81</v>
      </c>
      <c r="K72" s="28">
        <v>24.3</v>
      </c>
      <c r="L72" s="199">
        <v>18</v>
      </c>
      <c r="M72" s="5">
        <v>13</v>
      </c>
      <c r="N72" s="5">
        <v>150</v>
      </c>
      <c r="O72" s="5">
        <v>37</v>
      </c>
      <c r="P72" s="28">
        <v>24.7</v>
      </c>
      <c r="Q72" s="199">
        <v>5</v>
      </c>
      <c r="R72" s="5">
        <v>4</v>
      </c>
      <c r="S72" s="5">
        <v>27</v>
      </c>
      <c r="T72" s="5">
        <v>5</v>
      </c>
      <c r="U72" s="28">
        <v>18.5</v>
      </c>
      <c r="V72" s="9">
        <v>17</v>
      </c>
      <c r="W72" s="5">
        <v>1</v>
      </c>
      <c r="X72" s="33">
        <v>5.9</v>
      </c>
      <c r="Y72" s="5">
        <v>17</v>
      </c>
      <c r="Z72" s="5">
        <v>1</v>
      </c>
      <c r="AA72" s="29">
        <v>5.9</v>
      </c>
    </row>
    <row r="73" spans="1:27" ht="16.5" customHeight="1">
      <c r="A73" s="10">
        <v>20</v>
      </c>
      <c r="B73" s="8">
        <v>451</v>
      </c>
      <c r="C73" s="105" t="s">
        <v>95</v>
      </c>
      <c r="D73" s="64" t="s">
        <v>96</v>
      </c>
      <c r="E73" s="200"/>
      <c r="F73" s="201"/>
      <c r="G73" s="201"/>
      <c r="H73" s="201"/>
      <c r="I73" s="201"/>
      <c r="J73" s="201"/>
      <c r="K73" s="202" t="s">
        <v>341</v>
      </c>
      <c r="L73" s="203">
        <v>16</v>
      </c>
      <c r="M73" s="201">
        <v>13</v>
      </c>
      <c r="N73" s="201">
        <v>173</v>
      </c>
      <c r="O73" s="201">
        <v>38</v>
      </c>
      <c r="P73" s="202">
        <v>22</v>
      </c>
      <c r="Q73" s="203">
        <v>5</v>
      </c>
      <c r="R73" s="201">
        <v>2</v>
      </c>
      <c r="S73" s="201">
        <v>26</v>
      </c>
      <c r="T73" s="201">
        <v>4</v>
      </c>
      <c r="U73" s="202">
        <v>15.4</v>
      </c>
      <c r="V73" s="105">
        <v>6</v>
      </c>
      <c r="W73" s="201">
        <v>3</v>
      </c>
      <c r="X73" s="204">
        <v>50</v>
      </c>
      <c r="Y73" s="201">
        <v>6</v>
      </c>
      <c r="Z73" s="201">
        <v>3</v>
      </c>
      <c r="AA73" s="205">
        <v>50</v>
      </c>
    </row>
    <row r="74" spans="1:27" ht="16.5" customHeight="1">
      <c r="A74" s="10">
        <v>20</v>
      </c>
      <c r="B74" s="63">
        <v>452</v>
      </c>
      <c r="C74" s="105" t="s">
        <v>95</v>
      </c>
      <c r="D74" s="64" t="s">
        <v>297</v>
      </c>
      <c r="E74" s="200"/>
      <c r="F74" s="201"/>
      <c r="G74" s="201"/>
      <c r="H74" s="201"/>
      <c r="I74" s="201"/>
      <c r="J74" s="201"/>
      <c r="K74" s="202" t="s">
        <v>341</v>
      </c>
      <c r="L74" s="203">
        <v>8</v>
      </c>
      <c r="M74" s="201">
        <v>6</v>
      </c>
      <c r="N74" s="201">
        <v>89</v>
      </c>
      <c r="O74" s="201">
        <v>21</v>
      </c>
      <c r="P74" s="202">
        <v>23.6</v>
      </c>
      <c r="Q74" s="203">
        <v>5</v>
      </c>
      <c r="R74" s="201">
        <v>2</v>
      </c>
      <c r="S74" s="201">
        <v>28</v>
      </c>
      <c r="T74" s="201">
        <v>3</v>
      </c>
      <c r="U74" s="202">
        <v>10.7</v>
      </c>
      <c r="V74" s="105">
        <v>20</v>
      </c>
      <c r="W74" s="201">
        <v>3</v>
      </c>
      <c r="X74" s="204">
        <v>15</v>
      </c>
      <c r="Y74" s="221">
        <v>20</v>
      </c>
      <c r="Z74" s="201">
        <v>3</v>
      </c>
      <c r="AA74" s="205">
        <v>15</v>
      </c>
    </row>
    <row r="75" spans="1:27" ht="16.5" customHeight="1">
      <c r="A75" s="10">
        <v>20</v>
      </c>
      <c r="B75" s="63">
        <v>481</v>
      </c>
      <c r="C75" s="9" t="s">
        <v>95</v>
      </c>
      <c r="D75" s="12" t="s">
        <v>298</v>
      </c>
      <c r="E75" s="85">
        <v>40</v>
      </c>
      <c r="F75" s="5">
        <v>23</v>
      </c>
      <c r="G75" s="5">
        <v>55</v>
      </c>
      <c r="H75" s="5">
        <v>45</v>
      </c>
      <c r="I75" s="5">
        <v>968</v>
      </c>
      <c r="J75" s="5">
        <v>315</v>
      </c>
      <c r="K75" s="28">
        <v>32.5</v>
      </c>
      <c r="L75" s="199">
        <v>22</v>
      </c>
      <c r="M75" s="5">
        <v>19</v>
      </c>
      <c r="N75" s="5">
        <v>270</v>
      </c>
      <c r="O75" s="5">
        <v>84</v>
      </c>
      <c r="P75" s="28">
        <v>31.1</v>
      </c>
      <c r="Q75" s="199">
        <v>5</v>
      </c>
      <c r="R75" s="5">
        <v>4</v>
      </c>
      <c r="S75" s="5">
        <v>33</v>
      </c>
      <c r="T75" s="5">
        <v>8</v>
      </c>
      <c r="U75" s="28">
        <v>24.2</v>
      </c>
      <c r="V75" s="9">
        <v>10</v>
      </c>
      <c r="W75" s="5">
        <v>0</v>
      </c>
      <c r="X75" s="33">
        <v>0</v>
      </c>
      <c r="Y75" s="5">
        <v>10</v>
      </c>
      <c r="Z75" s="5">
        <v>0</v>
      </c>
      <c r="AA75" s="29">
        <v>0</v>
      </c>
    </row>
    <row r="76" spans="1:27" ht="16.5" customHeight="1">
      <c r="A76" s="10">
        <v>20</v>
      </c>
      <c r="B76" s="63">
        <v>482</v>
      </c>
      <c r="C76" s="9" t="s">
        <v>95</v>
      </c>
      <c r="D76" s="12" t="s">
        <v>303</v>
      </c>
      <c r="E76" s="85"/>
      <c r="F76" s="5"/>
      <c r="G76" s="5"/>
      <c r="H76" s="5"/>
      <c r="I76" s="5"/>
      <c r="J76" s="5"/>
      <c r="K76" s="28" t="s">
        <v>341</v>
      </c>
      <c r="L76" s="199">
        <v>31</v>
      </c>
      <c r="M76" s="5">
        <v>24</v>
      </c>
      <c r="N76" s="5">
        <v>369</v>
      </c>
      <c r="O76" s="5">
        <v>82</v>
      </c>
      <c r="P76" s="28">
        <v>22.2</v>
      </c>
      <c r="Q76" s="199">
        <v>5</v>
      </c>
      <c r="R76" s="5">
        <v>2</v>
      </c>
      <c r="S76" s="5">
        <v>32</v>
      </c>
      <c r="T76" s="5">
        <v>6</v>
      </c>
      <c r="U76" s="28">
        <v>18.8</v>
      </c>
      <c r="V76" s="9">
        <v>8</v>
      </c>
      <c r="W76" s="5">
        <v>0</v>
      </c>
      <c r="X76" s="33">
        <v>0</v>
      </c>
      <c r="Y76" s="5">
        <v>8</v>
      </c>
      <c r="Z76" s="5">
        <v>0</v>
      </c>
      <c r="AA76" s="29">
        <v>0</v>
      </c>
    </row>
    <row r="77" spans="1:27" ht="16.5" customHeight="1">
      <c r="A77" s="10">
        <v>20</v>
      </c>
      <c r="B77" s="63">
        <v>485</v>
      </c>
      <c r="C77" s="105" t="s">
        <v>95</v>
      </c>
      <c r="D77" s="64" t="s">
        <v>308</v>
      </c>
      <c r="E77" s="200"/>
      <c r="F77" s="201"/>
      <c r="G77" s="201"/>
      <c r="H77" s="201"/>
      <c r="I77" s="201"/>
      <c r="J77" s="201"/>
      <c r="K77" s="202" t="s">
        <v>341</v>
      </c>
      <c r="L77" s="203">
        <v>6</v>
      </c>
      <c r="M77" s="201">
        <v>5</v>
      </c>
      <c r="N77" s="201">
        <v>66</v>
      </c>
      <c r="O77" s="201">
        <v>13</v>
      </c>
      <c r="P77" s="202">
        <v>19.7</v>
      </c>
      <c r="Q77" s="203">
        <v>5</v>
      </c>
      <c r="R77" s="201">
        <v>2</v>
      </c>
      <c r="S77" s="201">
        <v>28</v>
      </c>
      <c r="T77" s="201">
        <v>4</v>
      </c>
      <c r="U77" s="202">
        <v>14.3</v>
      </c>
      <c r="V77" s="105">
        <v>11</v>
      </c>
      <c r="W77" s="201">
        <v>0</v>
      </c>
      <c r="X77" s="204">
        <v>0</v>
      </c>
      <c r="Y77" s="201">
        <v>11</v>
      </c>
      <c r="Z77" s="201">
        <v>0</v>
      </c>
      <c r="AA77" s="205">
        <v>0</v>
      </c>
    </row>
    <row r="78" spans="1:27" ht="16.5" customHeight="1">
      <c r="A78" s="10">
        <v>20</v>
      </c>
      <c r="B78" s="8">
        <v>486</v>
      </c>
      <c r="C78" s="9" t="s">
        <v>95</v>
      </c>
      <c r="D78" s="12" t="s">
        <v>309</v>
      </c>
      <c r="E78" s="85"/>
      <c r="F78" s="5"/>
      <c r="G78" s="5"/>
      <c r="H78" s="5"/>
      <c r="I78" s="5"/>
      <c r="J78" s="5"/>
      <c r="K78" s="28" t="s">
        <v>341</v>
      </c>
      <c r="L78" s="199">
        <v>12</v>
      </c>
      <c r="M78" s="5">
        <v>8</v>
      </c>
      <c r="N78" s="5">
        <v>140</v>
      </c>
      <c r="O78" s="5">
        <v>26</v>
      </c>
      <c r="P78" s="28">
        <v>18.6</v>
      </c>
      <c r="Q78" s="199">
        <v>5</v>
      </c>
      <c r="R78" s="5">
        <v>2</v>
      </c>
      <c r="S78" s="5">
        <v>28</v>
      </c>
      <c r="T78" s="5">
        <v>3</v>
      </c>
      <c r="U78" s="28">
        <v>10.7</v>
      </c>
      <c r="V78" s="9">
        <v>6</v>
      </c>
      <c r="W78" s="5">
        <v>0</v>
      </c>
      <c r="X78" s="33">
        <v>0</v>
      </c>
      <c r="Y78" s="5">
        <v>6</v>
      </c>
      <c r="Z78" s="5">
        <v>0</v>
      </c>
      <c r="AA78" s="29">
        <v>0</v>
      </c>
    </row>
    <row r="79" spans="1:27" ht="16.5" customHeight="1">
      <c r="A79" s="10">
        <v>20</v>
      </c>
      <c r="B79" s="63">
        <v>521</v>
      </c>
      <c r="C79" s="105" t="s">
        <v>95</v>
      </c>
      <c r="D79" s="64" t="s">
        <v>310</v>
      </c>
      <c r="E79" s="200"/>
      <c r="F79" s="201"/>
      <c r="G79" s="201"/>
      <c r="H79" s="201"/>
      <c r="I79" s="201"/>
      <c r="J79" s="201"/>
      <c r="K79" s="202" t="s">
        <v>341</v>
      </c>
      <c r="L79" s="203">
        <v>22</v>
      </c>
      <c r="M79" s="201">
        <v>20</v>
      </c>
      <c r="N79" s="201">
        <v>322</v>
      </c>
      <c r="O79" s="201">
        <v>83</v>
      </c>
      <c r="P79" s="202">
        <v>25.8</v>
      </c>
      <c r="Q79" s="203">
        <v>5</v>
      </c>
      <c r="R79" s="201">
        <v>3</v>
      </c>
      <c r="S79" s="201">
        <v>30</v>
      </c>
      <c r="T79" s="201">
        <v>6</v>
      </c>
      <c r="U79" s="202">
        <v>20</v>
      </c>
      <c r="V79" s="105">
        <v>19</v>
      </c>
      <c r="W79" s="201">
        <v>2</v>
      </c>
      <c r="X79" s="204">
        <v>10.5</v>
      </c>
      <c r="Y79" s="201">
        <v>19</v>
      </c>
      <c r="Z79" s="201">
        <v>2</v>
      </c>
      <c r="AA79" s="205">
        <v>10.5</v>
      </c>
    </row>
    <row r="80" spans="1:27" ht="16.5" customHeight="1">
      <c r="A80" s="10">
        <v>20</v>
      </c>
      <c r="B80" s="8">
        <v>541</v>
      </c>
      <c r="C80" s="9" t="s">
        <v>95</v>
      </c>
      <c r="D80" s="12" t="s">
        <v>314</v>
      </c>
      <c r="E80" s="85"/>
      <c r="F80" s="5"/>
      <c r="G80" s="5"/>
      <c r="H80" s="5"/>
      <c r="I80" s="5"/>
      <c r="J80" s="5"/>
      <c r="K80" s="28" t="s">
        <v>341</v>
      </c>
      <c r="L80" s="199">
        <v>20</v>
      </c>
      <c r="M80" s="5">
        <v>18</v>
      </c>
      <c r="N80" s="5">
        <v>250</v>
      </c>
      <c r="O80" s="5">
        <v>48</v>
      </c>
      <c r="P80" s="28">
        <v>19.2</v>
      </c>
      <c r="Q80" s="199">
        <v>5</v>
      </c>
      <c r="R80" s="5">
        <v>3</v>
      </c>
      <c r="S80" s="5">
        <v>29</v>
      </c>
      <c r="T80" s="5">
        <v>5</v>
      </c>
      <c r="U80" s="28">
        <v>17.2</v>
      </c>
      <c r="V80" s="182">
        <v>5</v>
      </c>
      <c r="W80" s="222">
        <v>0</v>
      </c>
      <c r="X80" s="33">
        <v>0</v>
      </c>
      <c r="Y80" s="222">
        <v>5</v>
      </c>
      <c r="Z80" s="222">
        <v>0</v>
      </c>
      <c r="AA80" s="29">
        <v>0</v>
      </c>
    </row>
    <row r="81" spans="1:27" ht="16.5" customHeight="1">
      <c r="A81" s="10">
        <v>20</v>
      </c>
      <c r="B81" s="63">
        <v>543</v>
      </c>
      <c r="C81" s="105" t="s">
        <v>125</v>
      </c>
      <c r="D81" s="64" t="s">
        <v>318</v>
      </c>
      <c r="E81" s="200"/>
      <c r="F81" s="201"/>
      <c r="G81" s="201"/>
      <c r="H81" s="201"/>
      <c r="I81" s="201"/>
      <c r="J81" s="201"/>
      <c r="K81" s="202" t="s">
        <v>341</v>
      </c>
      <c r="L81" s="203">
        <v>14</v>
      </c>
      <c r="M81" s="201">
        <v>8</v>
      </c>
      <c r="N81" s="201">
        <v>129</v>
      </c>
      <c r="O81" s="201">
        <v>21</v>
      </c>
      <c r="P81" s="202">
        <v>16.3</v>
      </c>
      <c r="Q81" s="203">
        <v>5</v>
      </c>
      <c r="R81" s="201">
        <v>3</v>
      </c>
      <c r="S81" s="201">
        <v>30</v>
      </c>
      <c r="T81" s="201">
        <v>6</v>
      </c>
      <c r="U81" s="202">
        <v>20</v>
      </c>
      <c r="V81" s="105">
        <v>6</v>
      </c>
      <c r="W81" s="201">
        <v>1</v>
      </c>
      <c r="X81" s="204">
        <v>16.7</v>
      </c>
      <c r="Y81" s="201">
        <v>6</v>
      </c>
      <c r="Z81" s="201">
        <v>1</v>
      </c>
      <c r="AA81" s="205">
        <v>16.7</v>
      </c>
    </row>
    <row r="82" spans="1:27" ht="16.5" customHeight="1">
      <c r="A82" s="10">
        <v>20</v>
      </c>
      <c r="B82" s="8">
        <v>561</v>
      </c>
      <c r="C82" s="9" t="s">
        <v>95</v>
      </c>
      <c r="D82" s="12" t="s">
        <v>323</v>
      </c>
      <c r="E82" s="85">
        <v>25</v>
      </c>
      <c r="F82" s="5">
        <v>22</v>
      </c>
      <c r="G82" s="5">
        <v>20</v>
      </c>
      <c r="H82" s="5">
        <v>17</v>
      </c>
      <c r="I82" s="5">
        <v>386</v>
      </c>
      <c r="J82" s="5">
        <v>63</v>
      </c>
      <c r="K82" s="28">
        <v>16.3</v>
      </c>
      <c r="L82" s="199">
        <v>20</v>
      </c>
      <c r="M82" s="5">
        <v>17</v>
      </c>
      <c r="N82" s="5">
        <v>386</v>
      </c>
      <c r="O82" s="5">
        <v>63</v>
      </c>
      <c r="P82" s="28">
        <v>16.3</v>
      </c>
      <c r="Q82" s="199">
        <v>5</v>
      </c>
      <c r="R82" s="5">
        <v>2</v>
      </c>
      <c r="S82" s="5">
        <v>36</v>
      </c>
      <c r="T82" s="5">
        <v>3</v>
      </c>
      <c r="U82" s="28">
        <v>8.3</v>
      </c>
      <c r="V82" s="9">
        <v>12</v>
      </c>
      <c r="W82" s="5">
        <v>0</v>
      </c>
      <c r="X82" s="33">
        <v>0</v>
      </c>
      <c r="Y82" s="5">
        <v>12</v>
      </c>
      <c r="Z82" s="5">
        <v>0</v>
      </c>
      <c r="AA82" s="29">
        <v>0</v>
      </c>
    </row>
    <row r="83" spans="1:27" ht="16.5" customHeight="1">
      <c r="A83" s="10">
        <v>20</v>
      </c>
      <c r="B83" s="63">
        <v>562</v>
      </c>
      <c r="C83" s="105" t="s">
        <v>95</v>
      </c>
      <c r="D83" s="64" t="s">
        <v>326</v>
      </c>
      <c r="E83" s="200"/>
      <c r="F83" s="201"/>
      <c r="G83" s="201"/>
      <c r="H83" s="201"/>
      <c r="I83" s="201"/>
      <c r="J83" s="201"/>
      <c r="K83" s="202" t="s">
        <v>341</v>
      </c>
      <c r="L83" s="203">
        <v>6</v>
      </c>
      <c r="M83" s="201">
        <v>4</v>
      </c>
      <c r="N83" s="201">
        <v>63</v>
      </c>
      <c r="O83" s="201">
        <v>19</v>
      </c>
      <c r="P83" s="202">
        <v>30.2</v>
      </c>
      <c r="Q83" s="203">
        <v>5</v>
      </c>
      <c r="R83" s="201">
        <v>3</v>
      </c>
      <c r="S83" s="201">
        <v>29</v>
      </c>
      <c r="T83" s="201">
        <v>6</v>
      </c>
      <c r="U83" s="202">
        <v>20.7</v>
      </c>
      <c r="V83" s="105">
        <v>7</v>
      </c>
      <c r="W83" s="201">
        <v>1</v>
      </c>
      <c r="X83" s="204">
        <v>14.3</v>
      </c>
      <c r="Y83" s="201">
        <v>7</v>
      </c>
      <c r="Z83" s="201">
        <v>1</v>
      </c>
      <c r="AA83" s="205">
        <v>14.3</v>
      </c>
    </row>
    <row r="84" spans="1:27" ht="16.5" customHeight="1">
      <c r="A84" s="10">
        <v>20</v>
      </c>
      <c r="B84" s="63">
        <v>563</v>
      </c>
      <c r="C84" s="105" t="s">
        <v>95</v>
      </c>
      <c r="D84" s="156" t="s">
        <v>97</v>
      </c>
      <c r="E84" s="200"/>
      <c r="F84" s="201"/>
      <c r="G84" s="201"/>
      <c r="H84" s="201"/>
      <c r="I84" s="201"/>
      <c r="J84" s="201"/>
      <c r="K84" s="202" t="s">
        <v>341</v>
      </c>
      <c r="L84" s="203">
        <v>10</v>
      </c>
      <c r="M84" s="201">
        <v>9</v>
      </c>
      <c r="N84" s="201">
        <v>107</v>
      </c>
      <c r="O84" s="201">
        <v>27</v>
      </c>
      <c r="P84" s="202">
        <v>25.2</v>
      </c>
      <c r="Q84" s="203">
        <v>5</v>
      </c>
      <c r="R84" s="201">
        <v>3</v>
      </c>
      <c r="S84" s="201">
        <v>22</v>
      </c>
      <c r="T84" s="201">
        <v>4</v>
      </c>
      <c r="U84" s="202">
        <v>18.2</v>
      </c>
      <c r="V84" s="105">
        <v>5</v>
      </c>
      <c r="W84" s="201">
        <v>0</v>
      </c>
      <c r="X84" s="204">
        <v>0</v>
      </c>
      <c r="Y84" s="201">
        <v>5</v>
      </c>
      <c r="Z84" s="201">
        <v>0</v>
      </c>
      <c r="AA84" s="205">
        <v>0</v>
      </c>
    </row>
    <row r="85" spans="1:27" ht="16.5" customHeight="1">
      <c r="A85" s="10">
        <v>20</v>
      </c>
      <c r="B85" s="63">
        <v>581</v>
      </c>
      <c r="C85" s="105" t="s">
        <v>95</v>
      </c>
      <c r="D85" s="64" t="s">
        <v>329</v>
      </c>
      <c r="E85" s="200"/>
      <c r="F85" s="201"/>
      <c r="G85" s="201"/>
      <c r="H85" s="201"/>
      <c r="I85" s="201"/>
      <c r="J85" s="201"/>
      <c r="K85" s="202" t="s">
        <v>341</v>
      </c>
      <c r="L85" s="203">
        <v>24</v>
      </c>
      <c r="M85" s="201">
        <v>21</v>
      </c>
      <c r="N85" s="201">
        <v>247</v>
      </c>
      <c r="O85" s="201">
        <v>71</v>
      </c>
      <c r="P85" s="202">
        <v>28.7</v>
      </c>
      <c r="Q85" s="203">
        <v>5</v>
      </c>
      <c r="R85" s="201">
        <v>2</v>
      </c>
      <c r="S85" s="201">
        <v>29</v>
      </c>
      <c r="T85" s="201">
        <v>3</v>
      </c>
      <c r="U85" s="202">
        <v>10.3</v>
      </c>
      <c r="V85" s="105">
        <v>5</v>
      </c>
      <c r="W85" s="201">
        <v>0</v>
      </c>
      <c r="X85" s="204">
        <v>0</v>
      </c>
      <c r="Y85" s="201">
        <v>5</v>
      </c>
      <c r="Z85" s="201">
        <v>0</v>
      </c>
      <c r="AA85" s="205">
        <v>0</v>
      </c>
    </row>
    <row r="86" spans="1:27" ht="16.5" customHeight="1">
      <c r="A86" s="10">
        <v>20</v>
      </c>
      <c r="B86" s="63">
        <v>583</v>
      </c>
      <c r="C86" s="9" t="s">
        <v>95</v>
      </c>
      <c r="D86" s="12" t="s">
        <v>98</v>
      </c>
      <c r="E86" s="85"/>
      <c r="F86" s="5"/>
      <c r="G86" s="5"/>
      <c r="H86" s="5"/>
      <c r="I86" s="5"/>
      <c r="J86" s="5"/>
      <c r="K86" s="28" t="s">
        <v>341</v>
      </c>
      <c r="L86" s="199">
        <v>12</v>
      </c>
      <c r="M86" s="5">
        <v>11</v>
      </c>
      <c r="N86" s="5">
        <v>147</v>
      </c>
      <c r="O86" s="5">
        <v>52</v>
      </c>
      <c r="P86" s="28">
        <v>35.4</v>
      </c>
      <c r="Q86" s="199">
        <v>5</v>
      </c>
      <c r="R86" s="5">
        <v>2</v>
      </c>
      <c r="S86" s="5">
        <v>31</v>
      </c>
      <c r="T86" s="5">
        <v>3</v>
      </c>
      <c r="U86" s="28">
        <v>9.7</v>
      </c>
      <c r="V86" s="9">
        <v>15</v>
      </c>
      <c r="W86" s="5">
        <v>2</v>
      </c>
      <c r="X86" s="33">
        <v>13.3</v>
      </c>
      <c r="Y86" s="5">
        <v>12</v>
      </c>
      <c r="Z86" s="5">
        <v>1</v>
      </c>
      <c r="AA86" s="29">
        <v>8.3</v>
      </c>
    </row>
    <row r="87" spans="1:27" ht="16.5" customHeight="1">
      <c r="A87" s="10">
        <v>20</v>
      </c>
      <c r="B87" s="8">
        <v>588</v>
      </c>
      <c r="C87" s="105" t="s">
        <v>95</v>
      </c>
      <c r="D87" s="64" t="s">
        <v>333</v>
      </c>
      <c r="E87" s="200"/>
      <c r="F87" s="201"/>
      <c r="G87" s="201"/>
      <c r="H87" s="201"/>
      <c r="I87" s="201"/>
      <c r="J87" s="201"/>
      <c r="K87" s="202" t="s">
        <v>341</v>
      </c>
      <c r="L87" s="203">
        <v>8</v>
      </c>
      <c r="M87" s="201">
        <v>6</v>
      </c>
      <c r="N87" s="201">
        <v>63</v>
      </c>
      <c r="O87" s="201">
        <v>14</v>
      </c>
      <c r="P87" s="202">
        <v>22.2</v>
      </c>
      <c r="Q87" s="203">
        <v>5</v>
      </c>
      <c r="R87" s="201">
        <v>2</v>
      </c>
      <c r="S87" s="201">
        <v>27</v>
      </c>
      <c r="T87" s="201">
        <v>2</v>
      </c>
      <c r="U87" s="202">
        <v>7.4</v>
      </c>
      <c r="V87" s="105">
        <v>4</v>
      </c>
      <c r="W87" s="201">
        <v>1</v>
      </c>
      <c r="X87" s="204">
        <v>25</v>
      </c>
      <c r="Y87" s="201">
        <v>4</v>
      </c>
      <c r="Z87" s="201">
        <v>1</v>
      </c>
      <c r="AA87" s="205">
        <v>25</v>
      </c>
    </row>
    <row r="88" spans="1:27" ht="16.5" customHeight="1">
      <c r="A88" s="10">
        <v>20</v>
      </c>
      <c r="B88" s="8">
        <v>589</v>
      </c>
      <c r="C88" s="9" t="s">
        <v>95</v>
      </c>
      <c r="D88" s="12" t="s">
        <v>334</v>
      </c>
      <c r="E88" s="85"/>
      <c r="F88" s="5"/>
      <c r="G88" s="5"/>
      <c r="H88" s="5"/>
      <c r="I88" s="5"/>
      <c r="J88" s="5"/>
      <c r="K88" s="28" t="s">
        <v>341</v>
      </c>
      <c r="L88" s="199">
        <v>11</v>
      </c>
      <c r="M88" s="5">
        <v>8</v>
      </c>
      <c r="N88" s="5">
        <v>76</v>
      </c>
      <c r="O88" s="5">
        <v>25</v>
      </c>
      <c r="P88" s="28">
        <v>32.9</v>
      </c>
      <c r="Q88" s="199">
        <v>5</v>
      </c>
      <c r="R88" s="5">
        <v>3</v>
      </c>
      <c r="S88" s="5">
        <v>25</v>
      </c>
      <c r="T88" s="5">
        <v>5</v>
      </c>
      <c r="U88" s="28">
        <v>20</v>
      </c>
      <c r="V88" s="9">
        <v>4</v>
      </c>
      <c r="W88" s="5">
        <v>0</v>
      </c>
      <c r="X88" s="33">
        <v>0</v>
      </c>
      <c r="Y88" s="5">
        <v>4</v>
      </c>
      <c r="Z88" s="5">
        <v>0</v>
      </c>
      <c r="AA88" s="29">
        <v>0</v>
      </c>
    </row>
    <row r="89" spans="1:27" ht="16.5" customHeight="1">
      <c r="A89" s="10">
        <v>20</v>
      </c>
      <c r="B89" s="63">
        <v>590</v>
      </c>
      <c r="C89" s="105" t="s">
        <v>95</v>
      </c>
      <c r="D89" s="64" t="s">
        <v>336</v>
      </c>
      <c r="E89" s="200"/>
      <c r="F89" s="201"/>
      <c r="G89" s="201"/>
      <c r="H89" s="201"/>
      <c r="I89" s="201"/>
      <c r="J89" s="201"/>
      <c r="K89" s="202" t="s">
        <v>341</v>
      </c>
      <c r="L89" s="203">
        <v>7</v>
      </c>
      <c r="M89" s="201">
        <v>6</v>
      </c>
      <c r="N89" s="201">
        <v>98</v>
      </c>
      <c r="O89" s="201">
        <v>18</v>
      </c>
      <c r="P89" s="202">
        <v>18.4</v>
      </c>
      <c r="Q89" s="203">
        <v>5</v>
      </c>
      <c r="R89" s="201">
        <v>2</v>
      </c>
      <c r="S89" s="201">
        <v>34</v>
      </c>
      <c r="T89" s="201">
        <v>4</v>
      </c>
      <c r="U89" s="202">
        <v>11.8</v>
      </c>
      <c r="V89" s="105">
        <v>29</v>
      </c>
      <c r="W89" s="201">
        <v>4</v>
      </c>
      <c r="X89" s="204">
        <v>13.8</v>
      </c>
      <c r="Y89" s="201">
        <v>22</v>
      </c>
      <c r="Z89" s="201">
        <v>2</v>
      </c>
      <c r="AA89" s="205">
        <v>9.1</v>
      </c>
    </row>
    <row r="90" spans="1:27" ht="16.5" customHeight="1">
      <c r="A90" s="10">
        <v>20</v>
      </c>
      <c r="B90" s="63">
        <v>602</v>
      </c>
      <c r="C90" s="105" t="s">
        <v>95</v>
      </c>
      <c r="D90" s="64" t="s">
        <v>339</v>
      </c>
      <c r="E90" s="200"/>
      <c r="F90" s="201"/>
      <c r="G90" s="201"/>
      <c r="H90" s="201"/>
      <c r="I90" s="201"/>
      <c r="J90" s="201"/>
      <c r="K90" s="202" t="s">
        <v>341</v>
      </c>
      <c r="L90" s="203">
        <v>14</v>
      </c>
      <c r="M90" s="2">
        <v>8</v>
      </c>
      <c r="N90" s="201">
        <v>117</v>
      </c>
      <c r="O90" s="201">
        <v>23</v>
      </c>
      <c r="P90" s="202">
        <v>19.7</v>
      </c>
      <c r="Q90" s="203">
        <v>5</v>
      </c>
      <c r="R90" s="201">
        <v>1</v>
      </c>
      <c r="S90" s="201">
        <v>28</v>
      </c>
      <c r="T90" s="201">
        <v>2</v>
      </c>
      <c r="U90" s="202">
        <v>7.1</v>
      </c>
      <c r="V90" s="105">
        <v>7</v>
      </c>
      <c r="W90" s="201">
        <v>0</v>
      </c>
      <c r="X90" s="204">
        <v>0</v>
      </c>
      <c r="Y90" s="201">
        <v>7</v>
      </c>
      <c r="Z90" s="201">
        <v>0</v>
      </c>
      <c r="AA90" s="205">
        <v>0</v>
      </c>
    </row>
    <row r="91" spans="1:27" ht="16.5" customHeight="1" thickBot="1">
      <c r="A91" s="223"/>
      <c r="B91" s="224"/>
      <c r="C91" s="225"/>
      <c r="D91" s="226"/>
      <c r="E91" s="225"/>
      <c r="F91" s="227"/>
      <c r="G91" s="227"/>
      <c r="H91" s="5"/>
      <c r="I91" s="227"/>
      <c r="J91" s="5"/>
      <c r="K91" s="28" t="str">
        <f>IF(G91=""," ",ROUND(J91/I91*100,1))</f>
        <v> </v>
      </c>
      <c r="L91" s="228"/>
      <c r="M91" s="5"/>
      <c r="N91" s="227"/>
      <c r="O91" s="5"/>
      <c r="P91" s="28" t="str">
        <f>IF(L91=""," ",ROUND(O91/N91*100,1))</f>
        <v> </v>
      </c>
      <c r="Q91" s="228"/>
      <c r="R91" s="5"/>
      <c r="S91" s="227"/>
      <c r="T91" s="5"/>
      <c r="U91" s="28" t="str">
        <f>IF(Q91=""," ",ROUND(T91/S91*100,1))</f>
        <v> </v>
      </c>
      <c r="V91" s="225"/>
      <c r="W91" s="5"/>
      <c r="X91" s="33" t="str">
        <f>IF(V91=0," ",ROUND(W91/V91*100,1))</f>
        <v> </v>
      </c>
      <c r="Y91" s="5"/>
      <c r="Z91" s="5"/>
      <c r="AA91" s="29" t="str">
        <f>IF(Y91=0," ",ROUND(Z91/Y91*100,1))</f>
        <v> </v>
      </c>
    </row>
    <row r="92" spans="1:27" ht="16.5" customHeight="1" thickBot="1">
      <c r="A92" s="53"/>
      <c r="B92" s="54">
        <v>900</v>
      </c>
      <c r="C92" s="55"/>
      <c r="D92" s="56" t="s">
        <v>117</v>
      </c>
      <c r="E92" s="34"/>
      <c r="F92" s="57"/>
      <c r="G92" s="57"/>
      <c r="H92" s="57"/>
      <c r="I92" s="57"/>
      <c r="J92" s="57"/>
      <c r="K92" s="58"/>
      <c r="L92" s="229">
        <f>SUM(L10:L91)</f>
        <v>1470</v>
      </c>
      <c r="M92" s="229">
        <f>SUM(M10:M91)</f>
        <v>1124</v>
      </c>
      <c r="N92" s="229">
        <f>SUM(N10:N91)</f>
        <v>19856</v>
      </c>
      <c r="O92" s="229">
        <f>SUM(O10:O91)</f>
        <v>4462</v>
      </c>
      <c r="P92" s="59">
        <f>IF(L92=" "," ",ROUND(O92/N92*100,1))</f>
        <v>22.5</v>
      </c>
      <c r="Q92" s="229">
        <f>SUM(Q10:Q91)</f>
        <v>418</v>
      </c>
      <c r="R92" s="229">
        <f>SUM(R10:R91)</f>
        <v>205</v>
      </c>
      <c r="S92" s="229">
        <f>SUM(S10:S91)</f>
        <v>2716</v>
      </c>
      <c r="T92" s="229">
        <f>SUM(T10:T91)</f>
        <v>336</v>
      </c>
      <c r="U92" s="59">
        <f>IF(Q92=""," ",ROUND(T92/S92*100,1))</f>
        <v>12.4</v>
      </c>
      <c r="V92" s="34"/>
      <c r="W92" s="57"/>
      <c r="X92" s="60"/>
      <c r="Y92" s="57"/>
      <c r="Z92" s="57"/>
      <c r="AA92" s="61"/>
    </row>
    <row r="93" spans="1:27" ht="30" customHeight="1">
      <c r="A93" s="62">
        <v>20</v>
      </c>
      <c r="B93" s="63"/>
      <c r="C93" s="206" t="s">
        <v>95</v>
      </c>
      <c r="D93" s="197" t="s">
        <v>346</v>
      </c>
      <c r="E93" s="77"/>
      <c r="F93" s="78"/>
      <c r="G93" s="78"/>
      <c r="H93" s="78"/>
      <c r="I93" s="78"/>
      <c r="J93" s="78"/>
      <c r="K93" s="79"/>
      <c r="L93" s="228">
        <v>1</v>
      </c>
      <c r="M93" s="227">
        <v>1</v>
      </c>
      <c r="N93" s="227">
        <v>70</v>
      </c>
      <c r="O93" s="227">
        <v>34</v>
      </c>
      <c r="P93" s="230">
        <v>48.6</v>
      </c>
      <c r="Q93" s="228"/>
      <c r="R93" s="227"/>
      <c r="S93" s="227"/>
      <c r="T93" s="227"/>
      <c r="U93" s="230" t="s">
        <v>341</v>
      </c>
      <c r="V93" s="77"/>
      <c r="W93" s="78"/>
      <c r="X93" s="80"/>
      <c r="Y93" s="78"/>
      <c r="Z93" s="78"/>
      <c r="AA93" s="81"/>
    </row>
    <row r="94" spans="1:27" ht="30" customHeight="1">
      <c r="A94" s="62">
        <v>20</v>
      </c>
      <c r="B94" s="63"/>
      <c r="C94" s="9" t="s">
        <v>95</v>
      </c>
      <c r="D94" s="198" t="s">
        <v>347</v>
      </c>
      <c r="E94" s="70"/>
      <c r="F94" s="71"/>
      <c r="G94" s="71"/>
      <c r="H94" s="71"/>
      <c r="I94" s="71"/>
      <c r="J94" s="71"/>
      <c r="K94" s="72"/>
      <c r="L94" s="199">
        <v>1</v>
      </c>
      <c r="M94" s="5">
        <v>1</v>
      </c>
      <c r="N94" s="5">
        <v>50</v>
      </c>
      <c r="O94" s="5">
        <v>17</v>
      </c>
      <c r="P94" s="28">
        <v>34</v>
      </c>
      <c r="Q94" s="199"/>
      <c r="R94" s="5"/>
      <c r="S94" s="5"/>
      <c r="T94" s="5"/>
      <c r="U94" s="28" t="s">
        <v>341</v>
      </c>
      <c r="V94" s="70"/>
      <c r="W94" s="71"/>
      <c r="X94" s="73"/>
      <c r="Y94" s="71"/>
      <c r="Z94" s="71"/>
      <c r="AA94" s="74"/>
    </row>
    <row r="95" spans="1:27" ht="30" customHeight="1">
      <c r="A95" s="62">
        <v>20</v>
      </c>
      <c r="B95" s="63"/>
      <c r="C95" s="9" t="s">
        <v>95</v>
      </c>
      <c r="D95" s="198" t="s">
        <v>348</v>
      </c>
      <c r="E95" s="70"/>
      <c r="F95" s="71"/>
      <c r="G95" s="71"/>
      <c r="H95" s="71"/>
      <c r="I95" s="71"/>
      <c r="J95" s="71"/>
      <c r="K95" s="72"/>
      <c r="L95" s="199">
        <v>2</v>
      </c>
      <c r="M95" s="5">
        <v>2</v>
      </c>
      <c r="N95" s="5">
        <v>84</v>
      </c>
      <c r="O95" s="5">
        <v>32</v>
      </c>
      <c r="P95" s="28">
        <v>38.1</v>
      </c>
      <c r="Q95" s="199"/>
      <c r="R95" s="5"/>
      <c r="S95" s="5"/>
      <c r="T95" s="5"/>
      <c r="U95" s="28" t="s">
        <v>341</v>
      </c>
      <c r="V95" s="70"/>
      <c r="W95" s="71"/>
      <c r="X95" s="73"/>
      <c r="Y95" s="71"/>
      <c r="Z95" s="71"/>
      <c r="AA95" s="74"/>
    </row>
    <row r="96" spans="1:27" ht="30" customHeight="1">
      <c r="A96" s="62">
        <v>20</v>
      </c>
      <c r="B96" s="8"/>
      <c r="C96" s="9" t="s">
        <v>95</v>
      </c>
      <c r="D96" s="198" t="s">
        <v>349</v>
      </c>
      <c r="E96" s="70"/>
      <c r="F96" s="71"/>
      <c r="G96" s="71"/>
      <c r="H96" s="71"/>
      <c r="I96" s="71"/>
      <c r="J96" s="71"/>
      <c r="K96" s="72"/>
      <c r="L96" s="199">
        <v>2</v>
      </c>
      <c r="M96" s="5">
        <v>2</v>
      </c>
      <c r="N96" s="5">
        <v>75</v>
      </c>
      <c r="O96" s="5">
        <v>24</v>
      </c>
      <c r="P96" s="28">
        <v>32</v>
      </c>
      <c r="Q96" s="199">
        <v>2</v>
      </c>
      <c r="R96" s="5">
        <v>1</v>
      </c>
      <c r="S96" s="5">
        <v>7</v>
      </c>
      <c r="T96" s="5">
        <v>1</v>
      </c>
      <c r="U96" s="28">
        <v>14.3</v>
      </c>
      <c r="V96" s="70"/>
      <c r="W96" s="71"/>
      <c r="X96" s="73"/>
      <c r="Y96" s="71"/>
      <c r="Z96" s="71"/>
      <c r="AA96" s="74"/>
    </row>
    <row r="97" spans="1:27" ht="30" customHeight="1">
      <c r="A97" s="62">
        <v>20</v>
      </c>
      <c r="B97" s="63"/>
      <c r="C97" s="9" t="s">
        <v>95</v>
      </c>
      <c r="D97" s="198" t="s">
        <v>350</v>
      </c>
      <c r="E97" s="65"/>
      <c r="F97" s="66"/>
      <c r="G97" s="66"/>
      <c r="H97" s="66"/>
      <c r="I97" s="66"/>
      <c r="J97" s="66"/>
      <c r="K97" s="67"/>
      <c r="L97" s="105">
        <v>1</v>
      </c>
      <c r="M97" s="201">
        <v>1</v>
      </c>
      <c r="N97" s="201">
        <v>60</v>
      </c>
      <c r="O97" s="201">
        <v>21</v>
      </c>
      <c r="P97" s="202">
        <v>35</v>
      </c>
      <c r="Q97" s="203"/>
      <c r="R97" s="201"/>
      <c r="S97" s="201"/>
      <c r="T97" s="201"/>
      <c r="U97" s="202" t="s">
        <v>341</v>
      </c>
      <c r="V97" s="65"/>
      <c r="W97" s="66"/>
      <c r="X97" s="68"/>
      <c r="Y97" s="66"/>
      <c r="Z97" s="66"/>
      <c r="AA97" s="69"/>
    </row>
    <row r="98" spans="1:27" ht="30" customHeight="1">
      <c r="A98" s="62">
        <v>20</v>
      </c>
      <c r="B98" s="8"/>
      <c r="C98" s="9" t="s">
        <v>95</v>
      </c>
      <c r="D98" s="198" t="s">
        <v>351</v>
      </c>
      <c r="E98" s="70"/>
      <c r="F98" s="71"/>
      <c r="G98" s="71"/>
      <c r="H98" s="71"/>
      <c r="I98" s="71"/>
      <c r="J98" s="71"/>
      <c r="K98" s="72"/>
      <c r="L98" s="199">
        <v>2</v>
      </c>
      <c r="M98" s="5">
        <v>2</v>
      </c>
      <c r="N98" s="5">
        <v>20</v>
      </c>
      <c r="O98" s="5">
        <v>8</v>
      </c>
      <c r="P98" s="202">
        <v>40</v>
      </c>
      <c r="Q98" s="199">
        <v>2</v>
      </c>
      <c r="R98" s="5">
        <v>0</v>
      </c>
      <c r="S98" s="5">
        <v>6</v>
      </c>
      <c r="T98" s="5">
        <v>0</v>
      </c>
      <c r="U98" s="202">
        <v>0</v>
      </c>
      <c r="V98" s="70"/>
      <c r="W98" s="71"/>
      <c r="X98" s="73"/>
      <c r="Y98" s="71"/>
      <c r="Z98" s="71"/>
      <c r="AA98" s="74"/>
    </row>
    <row r="99" spans="1:27" ht="30" customHeight="1">
      <c r="A99" s="62">
        <v>20</v>
      </c>
      <c r="B99" s="8"/>
      <c r="C99" s="9" t="s">
        <v>95</v>
      </c>
      <c r="D99" s="198" t="s">
        <v>352</v>
      </c>
      <c r="E99" s="70"/>
      <c r="F99" s="71"/>
      <c r="G99" s="71"/>
      <c r="H99" s="71"/>
      <c r="I99" s="71"/>
      <c r="J99" s="71"/>
      <c r="K99" s="72"/>
      <c r="L99" s="199">
        <v>1</v>
      </c>
      <c r="M99" s="5">
        <v>1</v>
      </c>
      <c r="N99" s="5">
        <v>100</v>
      </c>
      <c r="O99" s="5">
        <v>44</v>
      </c>
      <c r="P99" s="202">
        <v>44</v>
      </c>
      <c r="Q99" s="199"/>
      <c r="R99" s="5"/>
      <c r="S99" s="5"/>
      <c r="T99" s="5"/>
      <c r="U99" s="28"/>
      <c r="V99" s="70"/>
      <c r="W99" s="71"/>
      <c r="X99" s="73"/>
      <c r="Y99" s="71"/>
      <c r="Z99" s="71"/>
      <c r="AA99" s="74"/>
    </row>
    <row r="100" spans="1:27" ht="30" customHeight="1" thickBot="1">
      <c r="A100" s="62">
        <v>20</v>
      </c>
      <c r="B100" s="75"/>
      <c r="C100" s="9" t="s">
        <v>95</v>
      </c>
      <c r="D100" s="231" t="s">
        <v>353</v>
      </c>
      <c r="E100" s="77"/>
      <c r="F100" s="78"/>
      <c r="G100" s="78"/>
      <c r="H100" s="78"/>
      <c r="I100" s="78"/>
      <c r="J100" s="78"/>
      <c r="K100" s="79"/>
      <c r="L100" s="210">
        <v>1</v>
      </c>
      <c r="M100" s="201">
        <v>1</v>
      </c>
      <c r="N100" s="208">
        <v>30</v>
      </c>
      <c r="O100" s="201">
        <v>15</v>
      </c>
      <c r="P100" s="209">
        <v>50</v>
      </c>
      <c r="Q100" s="210">
        <v>1</v>
      </c>
      <c r="R100" s="201">
        <v>1</v>
      </c>
      <c r="S100" s="208">
        <v>4</v>
      </c>
      <c r="T100" s="201">
        <v>2</v>
      </c>
      <c r="U100" s="209">
        <v>50</v>
      </c>
      <c r="V100" s="77"/>
      <c r="W100" s="78"/>
      <c r="X100" s="80"/>
      <c r="Y100" s="78"/>
      <c r="Z100" s="78"/>
      <c r="AA100" s="81"/>
    </row>
    <row r="101" spans="1:27" ht="30" customHeight="1" thickBot="1">
      <c r="A101" s="53"/>
      <c r="B101" s="54">
        <v>999</v>
      </c>
      <c r="C101" s="55"/>
      <c r="D101" s="56" t="s">
        <v>118</v>
      </c>
      <c r="E101" s="34"/>
      <c r="F101" s="57"/>
      <c r="G101" s="57"/>
      <c r="H101" s="57"/>
      <c r="I101" s="57"/>
      <c r="J101" s="57"/>
      <c r="K101" s="58"/>
      <c r="L101" s="229">
        <f>SUM(L93:L100)</f>
        <v>11</v>
      </c>
      <c r="M101" s="229">
        <f>SUM(M93:M100)</f>
        <v>11</v>
      </c>
      <c r="N101" s="229">
        <f>SUM(N93:N100)</f>
        <v>489</v>
      </c>
      <c r="O101" s="229">
        <f>SUM(O93:O100)</f>
        <v>195</v>
      </c>
      <c r="P101" s="59">
        <f>IF(L101=0,"",ROUND(O101/N101*100,1))</f>
        <v>39.9</v>
      </c>
      <c r="Q101" s="229">
        <f>SUM(Q93:Q100)</f>
        <v>5</v>
      </c>
      <c r="R101" s="229">
        <f>SUM(R93:R100)</f>
        <v>2</v>
      </c>
      <c r="S101" s="229">
        <f>SUM(S93:S100)</f>
        <v>17</v>
      </c>
      <c r="T101" s="229">
        <f>SUM(T93:T100)</f>
        <v>3</v>
      </c>
      <c r="U101" s="59">
        <f>IF(Q101=0," ",ROUND(T101/S101*100,1))</f>
        <v>17.6</v>
      </c>
      <c r="V101" s="34"/>
      <c r="W101" s="57"/>
      <c r="X101" s="60"/>
      <c r="Y101" s="57"/>
      <c r="Z101" s="57"/>
      <c r="AA101" s="61"/>
    </row>
    <row r="102" spans="1:27" ht="30" customHeight="1" thickBot="1">
      <c r="A102" s="53"/>
      <c r="B102" s="82">
        <v>1000</v>
      </c>
      <c r="C102" s="241" t="s">
        <v>119</v>
      </c>
      <c r="D102" s="235"/>
      <c r="E102" s="34"/>
      <c r="F102" s="57"/>
      <c r="G102" s="232">
        <f>SUM(G10:G91)</f>
        <v>998</v>
      </c>
      <c r="H102" s="232">
        <f>SUM(H10:H91)</f>
        <v>801</v>
      </c>
      <c r="I102" s="232">
        <f>SUM(I10:I91)</f>
        <v>18772</v>
      </c>
      <c r="J102" s="232">
        <f>SUM(J10:J91)</f>
        <v>5170</v>
      </c>
      <c r="K102" s="59">
        <f>IF(G102=" "," ",ROUND(J102/I102*100,1))</f>
        <v>27.5</v>
      </c>
      <c r="L102" s="233">
        <f>L92+L101</f>
        <v>1481</v>
      </c>
      <c r="M102" s="232">
        <f>M92+M101</f>
        <v>1135</v>
      </c>
      <c r="N102" s="232">
        <f>N92+N101</f>
        <v>20345</v>
      </c>
      <c r="O102" s="232">
        <f>O92+O101</f>
        <v>4657</v>
      </c>
      <c r="P102" s="59">
        <f>IF(L102=""," ",ROUND(O102/N102*100,1))</f>
        <v>22.9</v>
      </c>
      <c r="Q102" s="233">
        <f>Q92+Q101</f>
        <v>423</v>
      </c>
      <c r="R102" s="232">
        <f>R92+R101</f>
        <v>207</v>
      </c>
      <c r="S102" s="232">
        <f>S92+S101</f>
        <v>2733</v>
      </c>
      <c r="T102" s="232">
        <f>T92+T101</f>
        <v>339</v>
      </c>
      <c r="U102" s="59">
        <f>IF(Q102=""," ",ROUND(T102/S102*100,1))</f>
        <v>12.4</v>
      </c>
      <c r="V102" s="234">
        <f>SUM(V10:V91)</f>
        <v>1919</v>
      </c>
      <c r="W102" s="232">
        <f>SUM(W10:W91)</f>
        <v>112</v>
      </c>
      <c r="X102" s="83">
        <f>IF(V102=0," ",ROUND(W102/V102*100,1))</f>
        <v>5.8</v>
      </c>
      <c r="Y102" s="232">
        <f>SUM(Y10:Y91)</f>
        <v>1728</v>
      </c>
      <c r="Z102" s="232">
        <f>SUM(Z10:Z91)</f>
        <v>83</v>
      </c>
      <c r="AA102" s="84">
        <f>IF(Y102=0," ",ROUND(Z102/Y102*100,1))</f>
        <v>4.8</v>
      </c>
    </row>
    <row r="104" spans="1:10" ht="13.5">
      <c r="A104" s="35" t="s">
        <v>111</v>
      </c>
      <c r="B104" s="36"/>
      <c r="C104" s="37"/>
      <c r="D104" s="38"/>
      <c r="E104" s="39"/>
      <c r="F104" s="39"/>
      <c r="G104" s="39"/>
      <c r="H104" s="39"/>
      <c r="I104" s="39"/>
      <c r="J104" s="39"/>
    </row>
    <row r="105" spans="1:8" ht="13.5">
      <c r="A105" s="25" t="s">
        <v>112</v>
      </c>
      <c r="E105" s="40"/>
      <c r="F105" s="40" t="s">
        <v>113</v>
      </c>
      <c r="H105" s="40"/>
    </row>
  </sheetData>
  <sheetProtection/>
  <mergeCells count="26">
    <mergeCell ref="Q7:U7"/>
    <mergeCell ref="V7:AA7"/>
    <mergeCell ref="Y8:AA8"/>
    <mergeCell ref="U8:U9"/>
    <mergeCell ref="X8:X9"/>
    <mergeCell ref="V8:V9"/>
    <mergeCell ref="Q8:Q9"/>
    <mergeCell ref="S8:S9"/>
    <mergeCell ref="A7:A9"/>
    <mergeCell ref="C7:C9"/>
    <mergeCell ref="D7:D9"/>
    <mergeCell ref="B7:B9"/>
    <mergeCell ref="N8:N9"/>
    <mergeCell ref="I8:I9"/>
    <mergeCell ref="K8:K9"/>
    <mergeCell ref="L8:L9"/>
    <mergeCell ref="C102:D102"/>
    <mergeCell ref="B3:N3"/>
    <mergeCell ref="C4:E4"/>
    <mergeCell ref="G4:I4"/>
    <mergeCell ref="E7:K7"/>
    <mergeCell ref="L7:P7"/>
    <mergeCell ref="P8:P9"/>
    <mergeCell ref="E8:E9"/>
    <mergeCell ref="G8:G9"/>
    <mergeCell ref="F8:F9"/>
  </mergeCells>
  <conditionalFormatting sqref="M10:M89 O93:O100 M93:M100 T93:T100 R93:R100 Z10:Z91 M91 W10:W91 O10:O91 T10:T91 R10:R91 J10:J91 H10:H91">
    <cfRule type="cellIs" priority="1" dxfId="0" operator="lessThanOrEqual" stopIfTrue="1">
      <formula>G10</formula>
    </cfRule>
    <cfRule type="cellIs" priority="2" dxfId="1" operator="greaterThan" stopIfTrue="1">
      <formula>G10</formula>
    </cfRule>
  </conditionalFormatting>
  <conditionalFormatting sqref="Y10:Y91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dataValidations count="1">
    <dataValidation allowBlank="1" showInputMessage="1" showErrorMessage="1" imeMode="off" sqref="E22:K23 E94:K101 E88:K92 E51:K86 E48:K48 E45:K46 E38:K43 E35:K36 E27:K33 E25:K25"/>
  </dataValidations>
  <hyperlinks>
    <hyperlink ref="F105" r:id="rId1" display="http://www.stat.go.jp/index/seido/9-5.htm"/>
  </hyperlinks>
  <printOptions/>
  <pageMargins left="0.5" right="0.2" top="0.5905511811023623" bottom="0.5905511811023623" header="0.5118110236220472" footer="0.5118110236220472"/>
  <pageSetup horizontalDpi="600" verticalDpi="600" orientation="landscape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企画調整課情報システム室</cp:lastModifiedBy>
  <cp:lastPrinted>2006-11-16T02:32:09Z</cp:lastPrinted>
  <dcterms:created xsi:type="dcterms:W3CDTF">2002-01-07T10:53:07Z</dcterms:created>
  <dcterms:modified xsi:type="dcterms:W3CDTF">2006-12-05T08:23:19Z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