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'4-1'!$A$1:$X$79</definedName>
    <definedName name="_xlnm.Print_Area" localSheetId="1">'4-2'!$A$1:$AA$95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<sst xmlns="http://schemas.openxmlformats.org/spreadsheetml/2006/main" count="829" uniqueCount="423">
  <si>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</si>
  <si>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</si>
  <si>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</si>
  <si>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</si>
  <si>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</si>
  <si>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</si>
  <si>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</si>
  <si>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</si>
  <si>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</si>
  <si>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</si>
  <si>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</si>
  <si>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</si>
  <si>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</si>
  <si>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</si>
  <si>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</si>
  <si>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</si>
  <si>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</si>
  <si>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</si>
  <si>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</si>
  <si>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</si>
  <si>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</si>
  <si>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</si>
  <si>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</si>
  <si>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</si>
  <si>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</si>
  <si>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</si>
  <si>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</si>
  <si>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</si>
  <si>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</si>
  <si>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</si>
  <si>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</si>
  <si>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</si>
  <si>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</si>
  <si>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</si>
  <si>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</si>
  <si>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</si>
  <si>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</si>
  <si>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</si>
  <si>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</si>
  <si>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</si>
  <si>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</si>
  <si>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</si>
  <si>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</si>
  <si>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</si>
  <si>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</si>
  <si>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</si>
  <si>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</si>
  <si>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</si>
  <si>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</si>
  <si>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</si>
  <si>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</si>
  <si>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</si>
  <si>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</si>
  <si>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</si>
  <si>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</si>
  <si>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</si>
  <si>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</si>
  <si>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</si>
  <si>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</si>
  <si>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</si>
  <si>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</si>
  <si>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</si>
  <si>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</si>
  <si>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</si>
  <si>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</si>
  <si>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</si>
  <si>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</si>
  <si>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</si>
  <si>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</si>
  <si>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</si>
  <si>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</si>
  <si>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</si>
  <si>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</si>
  <si>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</si>
  <si>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</si>
  <si>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</si>
  <si>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</si>
  <si>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</si>
  <si>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</si>
  <si>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</si>
  <si>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</si>
  <si>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</si>
  <si>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</si>
  <si>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</si>
  <si>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</si>
  <si>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</si>
  <si>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</si>
  <si>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</si>
  <si>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</si>
  <si>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</si>
  <si>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</si>
  <si>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</si>
  <si>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</si>
  <si>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さいたま市</t>
  </si>
  <si>
    <t>総合政策課</t>
  </si>
  <si>
    <t>企画課</t>
  </si>
  <si>
    <t>市民生活課</t>
  </si>
  <si>
    <t>政策企画課</t>
  </si>
  <si>
    <t>人権推進課</t>
  </si>
  <si>
    <t xml:space="preserve">自治振興課 </t>
  </si>
  <si>
    <t xml:space="preserve">企画課 </t>
  </si>
  <si>
    <t xml:space="preserve">人権政策課 </t>
  </si>
  <si>
    <t>男女共同参画課</t>
  </si>
  <si>
    <t xml:space="preserve">コミュニティ推進課 </t>
  </si>
  <si>
    <t>庶務課</t>
  </si>
  <si>
    <t xml:space="preserve">市民生活課 </t>
  </si>
  <si>
    <t>市民活動支援課</t>
  </si>
  <si>
    <t xml:space="preserve">人権推進課 </t>
  </si>
  <si>
    <t>共同参画推進室</t>
  </si>
  <si>
    <t>市民が主役推進課</t>
  </si>
  <si>
    <t>政策推進課</t>
  </si>
  <si>
    <t>市民参加推進課</t>
  </si>
  <si>
    <t xml:space="preserve">企画財政課 </t>
  </si>
  <si>
    <t xml:space="preserve">総務課 </t>
  </si>
  <si>
    <t>総務課</t>
  </si>
  <si>
    <t>総務政策課</t>
  </si>
  <si>
    <t>企画財政課</t>
  </si>
  <si>
    <t>政策財政課</t>
  </si>
  <si>
    <t xml:space="preserve">人権課 </t>
  </si>
  <si>
    <t>人権推進室</t>
  </si>
  <si>
    <t>川越市男女共同参画推進条例</t>
  </si>
  <si>
    <t>新座市男女共同参画推進条例</t>
  </si>
  <si>
    <t>桶川市男女共同参画推進条例</t>
  </si>
  <si>
    <t>Ｈ16.3</t>
  </si>
  <si>
    <t>Ｈ16～H20</t>
  </si>
  <si>
    <t>H13.3</t>
  </si>
  <si>
    <t>H13～H20</t>
  </si>
  <si>
    <t>H13.10</t>
  </si>
  <si>
    <t>H13～H22</t>
  </si>
  <si>
    <t>ぎょうだ男女共同参画プラン　</t>
  </si>
  <si>
    <t>H13.4</t>
  </si>
  <si>
    <t>H8.3</t>
  </si>
  <si>
    <t>H13～H17</t>
  </si>
  <si>
    <t>H12.3</t>
  </si>
  <si>
    <t>H9.3</t>
  </si>
  <si>
    <t>H15.4</t>
  </si>
  <si>
    <t>H 15～H20</t>
  </si>
  <si>
    <t>はにゅう男女共同参画プラン　～女も男も共に豊かに生きるために～</t>
  </si>
  <si>
    <t>H11.3</t>
  </si>
  <si>
    <t>H11～H16</t>
  </si>
  <si>
    <t>H１6.3</t>
  </si>
  <si>
    <t xml:space="preserve"> H16～H23</t>
  </si>
  <si>
    <t>H14.4</t>
  </si>
  <si>
    <t>H14～H22</t>
  </si>
  <si>
    <t>上尾市男女共同参画計画（デュエットプラン２１）</t>
  </si>
  <si>
    <t>H12.8</t>
  </si>
  <si>
    <t>H12～H22</t>
  </si>
  <si>
    <t>H16.3</t>
  </si>
  <si>
    <t>H16～H25</t>
  </si>
  <si>
    <t>第三次戸田市男女共同参画計画</t>
  </si>
  <si>
    <t>共にかがやき いきいきと 改訂　いるま男女共生プラン</t>
  </si>
  <si>
    <t xml:space="preserve"> H8～H18</t>
  </si>
  <si>
    <t>鳩ヶ谷市男女共同参画プラン　</t>
  </si>
  <si>
    <t>H16～H22</t>
  </si>
  <si>
    <t>H16～H20</t>
  </si>
  <si>
    <t>H13～H18</t>
  </si>
  <si>
    <t>男女共同参画ふじみ２０００年プラン</t>
  </si>
  <si>
    <t>H12.10</t>
  </si>
  <si>
    <t>H12～H21</t>
  </si>
  <si>
    <t>H14.3</t>
  </si>
  <si>
    <t>H14～H23</t>
  </si>
  <si>
    <t>みさと男女共同参画プラン</t>
  </si>
  <si>
    <t>さかど男女共同参画プラン</t>
  </si>
  <si>
    <t>第２次　幸手市男女共同参画プラン</t>
  </si>
  <si>
    <t>つるがしま男女共同参画プラン（第２次）</t>
  </si>
  <si>
    <t>H14～H18</t>
  </si>
  <si>
    <t>日高市男女共同参画プラン</t>
  </si>
  <si>
    <t>伊奈町男女共同参画プラン</t>
  </si>
  <si>
    <t>みよしまち　女と男の共同参画プラン</t>
  </si>
  <si>
    <t>滑川町パートナーシッププラン</t>
  </si>
  <si>
    <t>おがわ男女共生プラン</t>
  </si>
  <si>
    <t>ときがわ男女共同参画プラン</t>
  </si>
  <si>
    <t>H11.4</t>
  </si>
  <si>
    <t>吉見町男女共同参画プラン</t>
  </si>
  <si>
    <t>H14～H20</t>
  </si>
  <si>
    <t>H16.1</t>
  </si>
  <si>
    <t>H15～H19</t>
  </si>
  <si>
    <t>H13.12</t>
  </si>
  <si>
    <t>H15.3</t>
  </si>
  <si>
    <t>H12.4</t>
  </si>
  <si>
    <t>H12～H14</t>
  </si>
  <si>
    <t>上里町女性行動計画</t>
  </si>
  <si>
    <t>H7.3</t>
  </si>
  <si>
    <t>H16～H18</t>
  </si>
  <si>
    <t>北川辺町男女共同参画推進基本計画</t>
  </si>
  <si>
    <t>童謡のふる里おおとね男女共同参画プラン</t>
  </si>
  <si>
    <t>H16～H21</t>
  </si>
  <si>
    <t>まつぶしコミュニケーションプラン</t>
  </si>
  <si>
    <t>H12～H20</t>
  </si>
  <si>
    <t>川口市立婦人会館</t>
  </si>
  <si>
    <t>男女共同参画加須都市宣言</t>
  </si>
  <si>
    <t>新座市男女共同参画都市宣言</t>
  </si>
  <si>
    <t>桶川市男女共同参画都市宣言</t>
  </si>
  <si>
    <t>H17</t>
  </si>
  <si>
    <t>H20</t>
  </si>
  <si>
    <t>H22</t>
  </si>
  <si>
    <t>設定なし</t>
  </si>
  <si>
    <t>H23</t>
  </si>
  <si>
    <t>H25</t>
  </si>
  <si>
    <t>H18</t>
  </si>
  <si>
    <t>H19</t>
  </si>
  <si>
    <t>30%</t>
  </si>
  <si>
    <t>埼玉県</t>
  </si>
  <si>
    <t>男女共生推進課</t>
  </si>
  <si>
    <t>さいたま市男女共同参画のまちづくり条例</t>
  </si>
  <si>
    <r>
      <t xml:space="preserve">H15.4.1
</t>
    </r>
    <r>
      <rPr>
        <sz val="8"/>
        <rFont val="ＭＳ Ｐゴシック"/>
        <family val="3"/>
      </rPr>
      <t>(一部15.10.1）</t>
    </r>
  </si>
  <si>
    <t>さいたま市男女共同参画のまちづくりプラン</t>
  </si>
  <si>
    <t>さいたま市男女共同参画推進センター「パートナーシップさいたま」</t>
  </si>
  <si>
    <t>川越市</t>
  </si>
  <si>
    <t>男女共同参画課</t>
  </si>
  <si>
    <t>第三次川越市男女共同参画基本計画</t>
  </si>
  <si>
    <t>H18.3</t>
  </si>
  <si>
    <t>Ｈ18～Ｈ22</t>
  </si>
  <si>
    <t>川越市女性会館　・川越市女性活動支援のひろば</t>
  </si>
  <si>
    <t>熊谷市</t>
  </si>
  <si>
    <t>男女共同参画室</t>
  </si>
  <si>
    <t>熊谷市男女共同参画推進条例</t>
  </si>
  <si>
    <t>熊谷市男女共同参画センター「ハートピア」</t>
  </si>
  <si>
    <t>熊谷市男女共同参画都市宣言</t>
  </si>
  <si>
    <t>川口市</t>
  </si>
  <si>
    <t>川口市男女共同参画計画　～きらり川口男女の参画プラン～</t>
  </si>
  <si>
    <t>行田市</t>
  </si>
  <si>
    <t>企画政策課</t>
  </si>
  <si>
    <t>秩父市</t>
  </si>
  <si>
    <t>デュエットプランちちぶ</t>
  </si>
  <si>
    <t>H8～H17</t>
  </si>
  <si>
    <t>所沢市</t>
  </si>
  <si>
    <t>所沢市男女共同参画推進条例</t>
  </si>
  <si>
    <t>所沢市男女共同参画計画 男女“ふらっと”いきいきプラン</t>
  </si>
  <si>
    <t>H18～H22</t>
  </si>
  <si>
    <t>所沢市男女共同参画推進センタｰ　ふらっと</t>
  </si>
  <si>
    <t>飯能市</t>
  </si>
  <si>
    <t>市民参加推進課</t>
  </si>
  <si>
    <t>飯能市男女共同参画プラン（第３次）</t>
  </si>
  <si>
    <t>H18.4</t>
  </si>
  <si>
    <t>H18～H24</t>
  </si>
  <si>
    <t>加須市</t>
  </si>
  <si>
    <t>女性政策課</t>
  </si>
  <si>
    <t>加須市男女共同参画推進条例</t>
  </si>
  <si>
    <t>かぞ男女共同参画プラン</t>
  </si>
  <si>
    <t>H9～H17</t>
  </si>
  <si>
    <t>加須市女性センター</t>
  </si>
  <si>
    <t>本庄市</t>
  </si>
  <si>
    <t>人権推進課</t>
  </si>
  <si>
    <t>東松山市</t>
  </si>
  <si>
    <t>東松山市男女共同参画推進条例</t>
  </si>
  <si>
    <t>第二次ひがしまつやま共生プラン</t>
  </si>
  <si>
    <t>春日部市</t>
  </si>
  <si>
    <t xml:space="preserve">市民参加推進課 </t>
  </si>
  <si>
    <t>春日部市男女共同参画基本計画　かすかべハーモニープラン　</t>
  </si>
  <si>
    <t>春日部市男女共同参画推進センター　「ハーモニー春日部」</t>
  </si>
  <si>
    <t>狭山市</t>
  </si>
  <si>
    <t>自治振興課</t>
  </si>
  <si>
    <t>第２次狭山市男女共同参画プラン　女と男　たがいに理解し　認め合うまち　さやま</t>
  </si>
  <si>
    <t>H17.3</t>
  </si>
  <si>
    <t>H17～H23</t>
  </si>
  <si>
    <t>羽生市</t>
  </si>
  <si>
    <t>H11～H18</t>
  </si>
  <si>
    <t>羽生市女性センター
「パープル羽生」</t>
  </si>
  <si>
    <t>鴻巣市</t>
  </si>
  <si>
    <t>やさしさ支援課</t>
  </si>
  <si>
    <t>こうのす男女協働プラン</t>
  </si>
  <si>
    <t>深谷市</t>
  </si>
  <si>
    <t>深谷市男女共同参画プラン（但し合併により、再編予定）</t>
  </si>
  <si>
    <t>深谷市勤労者家庭支援施設　「Ｌ・フォルテ」</t>
  </si>
  <si>
    <t>上尾市</t>
  </si>
  <si>
    <t xml:space="preserve">上尾市男女共同参画推進センター  </t>
  </si>
  <si>
    <t>草加市</t>
  </si>
  <si>
    <t>人権共生課　</t>
  </si>
  <si>
    <t>草加市くらしを支えあう男女共同参画社会づくり条例</t>
  </si>
  <si>
    <t>草加市男女共同参画プラン２００６</t>
  </si>
  <si>
    <t>草加市文化会館</t>
  </si>
  <si>
    <t>越谷市</t>
  </si>
  <si>
    <t>越谷市男女共同参画推進条例</t>
  </si>
  <si>
    <t>こしがや男女共同参画プラン～一人ひとりが個性を生かせる社会をめざして～</t>
  </si>
  <si>
    <t>越谷市男女共同参画支援センター「ほっと越谷」</t>
  </si>
  <si>
    <t>蕨市</t>
  </si>
  <si>
    <t>市民課</t>
  </si>
  <si>
    <t>蕨市男女共同参画パートナーシップ条例</t>
  </si>
  <si>
    <t>蕨市男女共同参画パートナーシッププラン</t>
  </si>
  <si>
    <t>戸田市</t>
  </si>
  <si>
    <t>戸田市男女共同参画センター「ビリーブ」</t>
  </si>
  <si>
    <t>入間市</t>
  </si>
  <si>
    <t>入間市男女共同参画推進センター</t>
  </si>
  <si>
    <t>入間市男女共同参画都市宣言</t>
  </si>
  <si>
    <t>鳩ヶ谷市</t>
  </si>
  <si>
    <t>朝霞市</t>
  </si>
  <si>
    <t>朝霞市男女平等推進条例</t>
  </si>
  <si>
    <t>朝霞市男女平等推進行動計画</t>
  </si>
  <si>
    <t xml:space="preserve"> H18～H27</t>
  </si>
  <si>
    <t>志木市</t>
  </si>
  <si>
    <t>志木市男女共同参画推進条例</t>
  </si>
  <si>
    <t>志木市男女共同参画基本計画</t>
  </si>
  <si>
    <t>和光市</t>
  </si>
  <si>
    <t>政策課</t>
  </si>
  <si>
    <t>和光市男女共同参画推進条例</t>
  </si>
  <si>
    <t>第２次和光市行動計画　男女共同参画わこうプラン（改訂版）</t>
  </si>
  <si>
    <t>新座市</t>
  </si>
  <si>
    <t>にいざ男女共同参画プラン</t>
  </si>
  <si>
    <t>H18.2</t>
  </si>
  <si>
    <t>新座市男女共同参画推進プラザ「にいざほっとぷらざ」</t>
  </si>
  <si>
    <t>桶川市</t>
  </si>
  <si>
    <t>桶川市男女共同参画基本計画</t>
  </si>
  <si>
    <t>久喜市</t>
  </si>
  <si>
    <t>久喜市男女共同参画を推進する条例</t>
  </si>
  <si>
    <t>第４次男女共同参画行動計画　久喜市／女と男の共生プラン</t>
  </si>
  <si>
    <t>北本市</t>
  </si>
  <si>
    <t>秘書政策室</t>
  </si>
  <si>
    <t>北本市男女共同参画推進条例</t>
  </si>
  <si>
    <t>北本市男女共同参画プラン</t>
  </si>
  <si>
    <t>八潮市</t>
  </si>
  <si>
    <t>八潮市男女共同参画推進条例</t>
  </si>
  <si>
    <t>第２次八潮市男女共同参画プラン　</t>
  </si>
  <si>
    <t>富士見市</t>
  </si>
  <si>
    <t>三郷市</t>
  </si>
  <si>
    <t>男女共同参画推進室</t>
  </si>
  <si>
    <t>蓮田市</t>
  </si>
  <si>
    <t>はすだ男女共生プラン２０１５</t>
  </si>
  <si>
    <t xml:space="preserve"> H18.3</t>
  </si>
  <si>
    <t>坂戸市</t>
  </si>
  <si>
    <t>男女共生課</t>
  </si>
  <si>
    <t>坂戸市男女共同参画推進条例</t>
  </si>
  <si>
    <t>坂戸市勤労女性センター
「リーベン」</t>
  </si>
  <si>
    <t>幸手市</t>
  </si>
  <si>
    <t>鶴ヶ島市</t>
  </si>
  <si>
    <t>鶴ヶ島市女性センター　「ハーモニー」</t>
  </si>
  <si>
    <t>日高市</t>
  </si>
  <si>
    <t>H17～H22</t>
  </si>
  <si>
    <t>吉川市</t>
  </si>
  <si>
    <t>吉川市男女共同参画推進条例</t>
  </si>
  <si>
    <t>吉川市男女共同参画プラン　よしかわパートナーシップアクションⅡ</t>
  </si>
  <si>
    <t>吉川市市民交流センター　「おあしす」</t>
  </si>
  <si>
    <t xml:space="preserve">ふじみ野市
</t>
  </si>
  <si>
    <t>庶務課</t>
  </si>
  <si>
    <t>伊奈町</t>
  </si>
  <si>
    <t>三芳町</t>
  </si>
  <si>
    <t>毛呂山町</t>
  </si>
  <si>
    <t>第二次もろやま男女共生プラン</t>
  </si>
  <si>
    <t>H18～H27</t>
  </si>
  <si>
    <t>越生町</t>
  </si>
  <si>
    <t>越生町男女共同参画プラン</t>
  </si>
  <si>
    <t>滑川町</t>
  </si>
  <si>
    <t>嵐山町</t>
  </si>
  <si>
    <t>政策経営課</t>
  </si>
  <si>
    <t>“らんざん”男女が共にいきいきと暮らせるまちづくり条例</t>
  </si>
  <si>
    <t>嵐山町男女共同参画都市宣言</t>
  </si>
  <si>
    <t>小川町</t>
  </si>
  <si>
    <t>総務課</t>
  </si>
  <si>
    <t>H19.3</t>
  </si>
  <si>
    <t>H18～H23</t>
  </si>
  <si>
    <t>川島町</t>
  </si>
  <si>
    <t>総務課</t>
  </si>
  <si>
    <t>かわじま町男女共同参画プラン２１</t>
  </si>
  <si>
    <t>吉見町</t>
  </si>
  <si>
    <t>鳩山町</t>
  </si>
  <si>
    <t>鳩山町男女共同参画計画</t>
  </si>
  <si>
    <t>ときがわ町</t>
  </si>
  <si>
    <t>横瀬町</t>
  </si>
  <si>
    <t>横瀬町男女共同参画プラン～みとめあいふれあい共に輝く’うららかよこぜ’～</t>
  </si>
  <si>
    <t>Ｈ18.3</t>
  </si>
  <si>
    <t>H18～H21</t>
  </si>
  <si>
    <t>皆野町</t>
  </si>
  <si>
    <t>長瀞町</t>
  </si>
  <si>
    <t>小鹿野町</t>
  </si>
  <si>
    <t>東秩父村</t>
  </si>
  <si>
    <t>東秩父いきいき未来２１</t>
  </si>
  <si>
    <t>美里町</t>
  </si>
  <si>
    <t>人権政策課</t>
  </si>
  <si>
    <t>神川町</t>
  </si>
  <si>
    <t>女性行動計画実施計画書【改訂版検討中】</t>
  </si>
  <si>
    <t>上里町</t>
  </si>
  <si>
    <t>人権共生課</t>
  </si>
  <si>
    <t>上里町男女がともに輝く町づくり条例</t>
  </si>
  <si>
    <t>H 7～H18</t>
  </si>
  <si>
    <t>上里町女性センター　「ウィズ・ユー・上里」</t>
  </si>
  <si>
    <t>男女共同参画都市宣言</t>
  </si>
  <si>
    <t>江南町</t>
  </si>
  <si>
    <t>寄居町</t>
  </si>
  <si>
    <t>寄居町男女共同参画推進プラン</t>
  </si>
  <si>
    <t>騎西町</t>
  </si>
  <si>
    <t>騎西町男女共同参画推進条例</t>
  </si>
  <si>
    <t>第２次きさい男女共同参画プラン　～あなたらしく わたしらしく ともに輝くために～</t>
  </si>
  <si>
    <t>北川辺町</t>
  </si>
  <si>
    <t>大利根町</t>
  </si>
  <si>
    <t xml:space="preserve">総務課 </t>
  </si>
  <si>
    <t>宮代町</t>
  </si>
  <si>
    <t>総務政策課</t>
  </si>
  <si>
    <t>白岡町</t>
  </si>
  <si>
    <t xml:space="preserve">町民活動推進課 </t>
  </si>
  <si>
    <t>白岡町男女共同参画プラン　男女がともに生き　ともにつくる社会の実現に向けて</t>
  </si>
  <si>
    <t>菖蒲町</t>
  </si>
  <si>
    <t>まちづくり推進課</t>
  </si>
  <si>
    <t>しょうぶまち男女共同参画プラン</t>
  </si>
  <si>
    <t>栗橋町</t>
  </si>
  <si>
    <t xml:space="preserve">政策推進課 </t>
  </si>
  <si>
    <t>第２次栗橋町男女共同参画プラン～男女共同参画社会の実現と豊かな地域社会を目指して～</t>
  </si>
  <si>
    <t>鷲宮町</t>
  </si>
  <si>
    <t xml:space="preserve">人権推進課 </t>
  </si>
  <si>
    <t>わしみや男女共同参画プラン（第２次プラン作成中）</t>
  </si>
  <si>
    <t>杉戸町</t>
  </si>
  <si>
    <t>人権・女性政策　担当課</t>
  </si>
  <si>
    <t>すぎと男女共同参画プラン　～わたし彩（いろ）に輝くために～</t>
  </si>
  <si>
    <t>松伏町</t>
  </si>
  <si>
    <t>企画財政課</t>
  </si>
  <si>
    <t>松伏町男女共同参画推進条例</t>
  </si>
  <si>
    <t>設定なし</t>
  </si>
  <si>
    <t>H24</t>
  </si>
  <si>
    <t xml:space="preserve"> </t>
  </si>
  <si>
    <t>H27</t>
  </si>
  <si>
    <t>H21</t>
  </si>
  <si>
    <t>ふじみ野市</t>
  </si>
  <si>
    <t>広域１</t>
  </si>
  <si>
    <t>広域２</t>
  </si>
  <si>
    <t>広域３</t>
  </si>
  <si>
    <t>広域４</t>
  </si>
  <si>
    <t>広域５</t>
  </si>
  <si>
    <t>広域６</t>
  </si>
  <si>
    <t>広域７</t>
  </si>
  <si>
    <t>広域８</t>
  </si>
  <si>
    <t>広域９</t>
  </si>
  <si>
    <t>広域１０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</si>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</sst>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.0%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0" fillId="2" borderId="9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4" borderId="16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5" xfId="0" applyFont="1" applyBorder="1" applyAlignment="1">
      <alignment/>
    </xf>
    <xf numFmtId="58" fontId="10" fillId="0" borderId="36" xfId="0" applyNumberFormat="1" applyFont="1" applyBorder="1" applyAlignment="1">
      <alignment vertical="center"/>
    </xf>
    <xf numFmtId="58" fontId="10" fillId="0" borderId="37" xfId="0" applyNumberFormat="1" applyFont="1" applyBorder="1" applyAlignment="1">
      <alignment vertical="center"/>
    </xf>
    <xf numFmtId="58" fontId="10" fillId="0" borderId="38" xfId="0" applyNumberFormat="1" applyFont="1" applyBorder="1" applyAlignment="1">
      <alignment vertical="center"/>
    </xf>
    <xf numFmtId="0" fontId="13" fillId="0" borderId="0" xfId="0" applyFont="1" applyAlignment="1">
      <alignment/>
    </xf>
    <xf numFmtId="179" fontId="2" fillId="3" borderId="39" xfId="0" applyNumberFormat="1" applyFont="1" applyFill="1" applyBorder="1" applyAlignment="1">
      <alignment/>
    </xf>
    <xf numFmtId="9" fontId="2" fillId="2" borderId="4" xfId="0" applyNumberFormat="1" applyFont="1" applyFill="1" applyBorder="1" applyAlignment="1">
      <alignment/>
    </xf>
    <xf numFmtId="9" fontId="2" fillId="2" borderId="4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3" borderId="27" xfId="0" applyFont="1" applyFill="1" applyBorder="1" applyAlignment="1">
      <alignment shrinkToFit="1"/>
    </xf>
    <xf numFmtId="0" fontId="2" fillId="2" borderId="0" xfId="0" applyFont="1" applyFill="1" applyBorder="1" applyAlignment="1">
      <alignment wrapText="1"/>
    </xf>
    <xf numFmtId="0" fontId="7" fillId="0" borderId="0" xfId="16" applyAlignment="1">
      <alignment wrapText="1"/>
    </xf>
    <xf numFmtId="0" fontId="2" fillId="0" borderId="0" xfId="0" applyFont="1" applyAlignment="1">
      <alignment shrinkToFit="1"/>
    </xf>
    <xf numFmtId="0" fontId="0" fillId="0" borderId="0" xfId="0" applyBorder="1" applyAlignment="1">
      <alignment horizontal="center" shrinkToFit="1"/>
    </xf>
    <xf numFmtId="0" fontId="11" fillId="0" borderId="0" xfId="0" applyFont="1" applyAlignment="1">
      <alignment/>
    </xf>
    <xf numFmtId="187" fontId="2" fillId="0" borderId="0" xfId="15" applyNumberFormat="1" applyFont="1" applyAlignment="1">
      <alignment/>
    </xf>
    <xf numFmtId="0" fontId="2" fillId="0" borderId="7" xfId="0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 wrapText="1" shrinkToFit="1"/>
    </xf>
    <xf numFmtId="58" fontId="2" fillId="2" borderId="1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/>
    </xf>
    <xf numFmtId="185" fontId="2" fillId="2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 wrapText="1" shrinkToFit="1"/>
    </xf>
    <xf numFmtId="0" fontId="2" fillId="2" borderId="4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3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4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2" borderId="4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51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5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31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7" xfId="0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59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4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45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34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58" fontId="10" fillId="0" borderId="36" xfId="0" applyNumberFormat="1" applyFont="1" applyBorder="1" applyAlignment="1">
      <alignment horizontal="center" vertical="center"/>
    </xf>
    <xf numFmtId="58" fontId="10" fillId="0" borderId="37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1" customWidth="1"/>
    <col min="6" max="6" width="3.625" style="2" customWidth="1"/>
    <col min="7" max="7" width="3.50390625" style="2" customWidth="1"/>
    <col min="8" max="8" width="4.375" style="2" customWidth="1"/>
    <col min="9" max="9" width="4.125" style="2" customWidth="1"/>
    <col min="10" max="10" width="33.125" style="2" customWidth="1"/>
    <col min="11" max="13" width="9.625" style="2" customWidth="1"/>
    <col min="14" max="14" width="4.50390625" style="2" customWidth="1"/>
    <col min="15" max="15" width="53.375" style="2" customWidth="1"/>
    <col min="16" max="16" width="11.375" style="2" customWidth="1"/>
    <col min="17" max="17" width="19.375" style="2" customWidth="1"/>
    <col min="18" max="18" width="4.375" style="2" customWidth="1"/>
    <col min="19" max="19" width="23.753906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2539062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5" t="s">
        <v>60</v>
      </c>
      <c r="U2" s="93"/>
    </row>
    <row r="3" ht="9" customHeight="1" thickBot="1"/>
    <row r="4" spans="1:24" s="1" customFormat="1" ht="36" customHeight="1">
      <c r="A4" s="163" t="s">
        <v>6</v>
      </c>
      <c r="B4" s="167" t="s">
        <v>57</v>
      </c>
      <c r="C4" s="164" t="s">
        <v>0</v>
      </c>
      <c r="D4" s="165" t="s">
        <v>58</v>
      </c>
      <c r="E4" s="157" t="s">
        <v>11</v>
      </c>
      <c r="F4" s="38"/>
      <c r="G4" s="160" t="s">
        <v>39</v>
      </c>
      <c r="H4" s="142" t="s">
        <v>7</v>
      </c>
      <c r="I4" s="135" t="s">
        <v>10</v>
      </c>
      <c r="J4" s="147" t="s">
        <v>82</v>
      </c>
      <c r="K4" s="155"/>
      <c r="L4" s="155"/>
      <c r="M4" s="155"/>
      <c r="N4" s="156"/>
      <c r="O4" s="147" t="s">
        <v>421</v>
      </c>
      <c r="P4" s="155"/>
      <c r="Q4" s="155"/>
      <c r="R4" s="156"/>
      <c r="S4" s="154" t="s">
        <v>422</v>
      </c>
      <c r="T4" s="149" t="s">
        <v>78</v>
      </c>
      <c r="U4" s="147" t="s">
        <v>22</v>
      </c>
      <c r="V4" s="148"/>
      <c r="W4" s="148"/>
      <c r="X4" s="17"/>
    </row>
    <row r="5" spans="1:24" s="1" customFormat="1" ht="15" customHeight="1">
      <c r="A5" s="140"/>
      <c r="B5" s="168"/>
      <c r="C5" s="146"/>
      <c r="D5" s="166"/>
      <c r="E5" s="158"/>
      <c r="F5" s="39"/>
      <c r="G5" s="161"/>
      <c r="H5" s="143"/>
      <c r="I5" s="136"/>
      <c r="J5" s="144" t="s">
        <v>30</v>
      </c>
      <c r="K5" s="145"/>
      <c r="L5" s="145"/>
      <c r="M5" s="146"/>
      <c r="N5" s="22" t="s">
        <v>31</v>
      </c>
      <c r="O5" s="144" t="s">
        <v>32</v>
      </c>
      <c r="P5" s="145"/>
      <c r="Q5" s="146"/>
      <c r="R5" s="22" t="s">
        <v>31</v>
      </c>
      <c r="S5" s="137"/>
      <c r="T5" s="150"/>
      <c r="U5" s="139" t="s">
        <v>26</v>
      </c>
      <c r="V5" s="141" t="s">
        <v>27</v>
      </c>
      <c r="W5" s="141" t="s">
        <v>28</v>
      </c>
      <c r="X5" s="138" t="s">
        <v>29</v>
      </c>
    </row>
    <row r="6" spans="1:24" s="1" customFormat="1" ht="38.25" customHeight="1">
      <c r="A6" s="140"/>
      <c r="B6" s="169"/>
      <c r="C6" s="146"/>
      <c r="D6" s="166"/>
      <c r="E6" s="159"/>
      <c r="F6" s="40" t="s">
        <v>38</v>
      </c>
      <c r="G6" s="162"/>
      <c r="H6" s="143"/>
      <c r="I6" s="136"/>
      <c r="J6" s="18" t="s">
        <v>19</v>
      </c>
      <c r="K6" s="8" t="s">
        <v>16</v>
      </c>
      <c r="L6" s="8" t="s">
        <v>17</v>
      </c>
      <c r="M6" s="8" t="s">
        <v>18</v>
      </c>
      <c r="N6" s="20" t="s">
        <v>40</v>
      </c>
      <c r="O6" s="19" t="s">
        <v>42</v>
      </c>
      <c r="P6" s="8" t="s">
        <v>25</v>
      </c>
      <c r="Q6" s="8" t="s">
        <v>21</v>
      </c>
      <c r="R6" s="20" t="s">
        <v>41</v>
      </c>
      <c r="S6" s="137"/>
      <c r="T6" s="151"/>
      <c r="U6" s="140"/>
      <c r="V6" s="141"/>
      <c r="W6" s="141"/>
      <c r="X6" s="138"/>
    </row>
    <row r="7" spans="1:24" ht="36" customHeight="1">
      <c r="A7" s="109">
        <v>11</v>
      </c>
      <c r="B7" s="110">
        <v>100</v>
      </c>
      <c r="C7" s="111" t="s">
        <v>202</v>
      </c>
      <c r="D7" s="112" t="s">
        <v>93</v>
      </c>
      <c r="E7" s="113" t="s">
        <v>203</v>
      </c>
      <c r="F7" s="114">
        <v>1</v>
      </c>
      <c r="G7" s="112">
        <v>1</v>
      </c>
      <c r="H7" s="111">
        <v>1</v>
      </c>
      <c r="I7" s="112">
        <v>1</v>
      </c>
      <c r="J7" s="113" t="s">
        <v>204</v>
      </c>
      <c r="K7" s="115">
        <v>37691</v>
      </c>
      <c r="L7" s="115">
        <v>37694</v>
      </c>
      <c r="M7" s="116" t="s">
        <v>205</v>
      </c>
      <c r="N7" s="117"/>
      <c r="O7" s="118" t="s">
        <v>206</v>
      </c>
      <c r="P7" s="119" t="s">
        <v>123</v>
      </c>
      <c r="Q7" s="120" t="s">
        <v>124</v>
      </c>
      <c r="R7" s="112"/>
      <c r="S7" s="121" t="s">
        <v>207</v>
      </c>
      <c r="T7" s="122">
        <v>1</v>
      </c>
      <c r="U7" s="123"/>
      <c r="V7" s="124"/>
      <c r="W7" s="125"/>
      <c r="X7" s="126"/>
    </row>
    <row r="8" spans="1:24" ht="30" customHeight="1">
      <c r="A8" s="109">
        <v>11</v>
      </c>
      <c r="B8" s="110">
        <v>201</v>
      </c>
      <c r="C8" s="111" t="s">
        <v>202</v>
      </c>
      <c r="D8" s="112" t="s">
        <v>208</v>
      </c>
      <c r="E8" s="113" t="s">
        <v>209</v>
      </c>
      <c r="F8" s="114">
        <v>1</v>
      </c>
      <c r="G8" s="112">
        <v>1</v>
      </c>
      <c r="H8" s="111">
        <v>1</v>
      </c>
      <c r="I8" s="112">
        <v>1</v>
      </c>
      <c r="J8" s="113" t="s">
        <v>120</v>
      </c>
      <c r="K8" s="115">
        <v>37246</v>
      </c>
      <c r="L8" s="115">
        <v>37246</v>
      </c>
      <c r="M8" s="115">
        <v>37246</v>
      </c>
      <c r="N8" s="117"/>
      <c r="O8" s="118" t="s">
        <v>210</v>
      </c>
      <c r="P8" s="119" t="s">
        <v>211</v>
      </c>
      <c r="Q8" s="120" t="s">
        <v>212</v>
      </c>
      <c r="R8" s="112"/>
      <c r="S8" s="121" t="s">
        <v>213</v>
      </c>
      <c r="T8" s="122">
        <v>1</v>
      </c>
      <c r="U8" s="123"/>
      <c r="V8" s="124"/>
      <c r="W8" s="125"/>
      <c r="X8" s="126"/>
    </row>
    <row r="9" spans="1:24" ht="30" customHeight="1">
      <c r="A9" s="109">
        <v>11</v>
      </c>
      <c r="B9" s="110">
        <v>202</v>
      </c>
      <c r="C9" s="111" t="s">
        <v>202</v>
      </c>
      <c r="D9" s="114" t="s">
        <v>214</v>
      </c>
      <c r="E9" s="111" t="s">
        <v>215</v>
      </c>
      <c r="F9" s="114">
        <v>1</v>
      </c>
      <c r="G9" s="112">
        <v>1</v>
      </c>
      <c r="H9" s="111">
        <v>1</v>
      </c>
      <c r="I9" s="112">
        <v>1</v>
      </c>
      <c r="J9" s="113" t="s">
        <v>216</v>
      </c>
      <c r="K9" s="115">
        <v>38636</v>
      </c>
      <c r="L9" s="115">
        <v>38626</v>
      </c>
      <c r="M9" s="115">
        <v>38626</v>
      </c>
      <c r="N9" s="112"/>
      <c r="O9" s="127"/>
      <c r="P9" s="124"/>
      <c r="Q9" s="124"/>
      <c r="R9" s="112">
        <v>1</v>
      </c>
      <c r="S9" s="121" t="s">
        <v>217</v>
      </c>
      <c r="T9" s="128">
        <v>0</v>
      </c>
      <c r="U9" s="123">
        <v>38261</v>
      </c>
      <c r="V9" s="129" t="s">
        <v>218</v>
      </c>
      <c r="W9" s="129">
        <v>2</v>
      </c>
      <c r="X9" s="110">
        <v>1</v>
      </c>
    </row>
    <row r="10" spans="1:24" ht="30" customHeight="1">
      <c r="A10" s="109">
        <v>11</v>
      </c>
      <c r="B10" s="110">
        <v>203</v>
      </c>
      <c r="C10" s="111" t="s">
        <v>202</v>
      </c>
      <c r="D10" s="114" t="s">
        <v>219</v>
      </c>
      <c r="E10" s="111" t="s">
        <v>94</v>
      </c>
      <c r="F10" s="114">
        <v>1</v>
      </c>
      <c r="G10" s="112">
        <v>2</v>
      </c>
      <c r="H10" s="111">
        <v>1</v>
      </c>
      <c r="I10" s="112">
        <v>1</v>
      </c>
      <c r="J10" s="113"/>
      <c r="K10" s="115"/>
      <c r="L10" s="115"/>
      <c r="M10" s="115"/>
      <c r="N10" s="112">
        <v>5</v>
      </c>
      <c r="O10" s="127" t="s">
        <v>220</v>
      </c>
      <c r="P10" s="124" t="s">
        <v>127</v>
      </c>
      <c r="Q10" s="124" t="s">
        <v>128</v>
      </c>
      <c r="R10" s="112"/>
      <c r="S10" s="121" t="s">
        <v>189</v>
      </c>
      <c r="T10" s="128">
        <v>0</v>
      </c>
      <c r="U10" s="123"/>
      <c r="V10" s="129"/>
      <c r="W10" s="129"/>
      <c r="X10" s="110"/>
    </row>
    <row r="11" spans="1:24" ht="30" customHeight="1">
      <c r="A11" s="109">
        <v>11</v>
      </c>
      <c r="B11" s="110">
        <v>206</v>
      </c>
      <c r="C11" s="111" t="s">
        <v>202</v>
      </c>
      <c r="D11" s="114" t="s">
        <v>221</v>
      </c>
      <c r="E11" s="111" t="s">
        <v>222</v>
      </c>
      <c r="F11" s="114">
        <v>1</v>
      </c>
      <c r="G11" s="112">
        <v>2</v>
      </c>
      <c r="H11" s="111">
        <v>1</v>
      </c>
      <c r="I11" s="112">
        <v>1</v>
      </c>
      <c r="J11" s="113"/>
      <c r="K11" s="115"/>
      <c r="L11" s="115"/>
      <c r="M11" s="115"/>
      <c r="N11" s="112">
        <v>4</v>
      </c>
      <c r="O11" s="127" t="s">
        <v>129</v>
      </c>
      <c r="P11" s="124" t="s">
        <v>130</v>
      </c>
      <c r="Q11" s="124" t="s">
        <v>128</v>
      </c>
      <c r="R11" s="112"/>
      <c r="S11" s="121"/>
      <c r="T11" s="128">
        <v>0</v>
      </c>
      <c r="U11" s="123"/>
      <c r="V11" s="129"/>
      <c r="W11" s="129"/>
      <c r="X11" s="110"/>
    </row>
    <row r="12" spans="1:24" ht="30" customHeight="1">
      <c r="A12" s="109">
        <v>11</v>
      </c>
      <c r="B12" s="110">
        <v>207</v>
      </c>
      <c r="C12" s="111" t="s">
        <v>202</v>
      </c>
      <c r="D12" s="114" t="s">
        <v>223</v>
      </c>
      <c r="E12" s="111" t="s">
        <v>96</v>
      </c>
      <c r="F12" s="114">
        <v>1</v>
      </c>
      <c r="G12" s="112">
        <v>2</v>
      </c>
      <c r="H12" s="111">
        <v>1</v>
      </c>
      <c r="I12" s="112">
        <v>0</v>
      </c>
      <c r="J12" s="113"/>
      <c r="K12" s="115"/>
      <c r="L12" s="115"/>
      <c r="M12" s="115"/>
      <c r="N12" s="112">
        <v>0</v>
      </c>
      <c r="O12" s="127" t="s">
        <v>224</v>
      </c>
      <c r="P12" s="124" t="s">
        <v>131</v>
      </c>
      <c r="Q12" s="124" t="s">
        <v>225</v>
      </c>
      <c r="R12" s="112"/>
      <c r="S12" s="121"/>
      <c r="T12" s="128">
        <v>0</v>
      </c>
      <c r="U12" s="123"/>
      <c r="V12" s="129"/>
      <c r="W12" s="129"/>
      <c r="X12" s="110"/>
    </row>
    <row r="13" spans="1:24" ht="30" customHeight="1">
      <c r="A13" s="109">
        <v>11</v>
      </c>
      <c r="B13" s="110">
        <v>208</v>
      </c>
      <c r="C13" s="111" t="s">
        <v>202</v>
      </c>
      <c r="D13" s="114" t="s">
        <v>226</v>
      </c>
      <c r="E13" s="111" t="s">
        <v>97</v>
      </c>
      <c r="F13" s="114">
        <v>1</v>
      </c>
      <c r="G13" s="112">
        <v>2</v>
      </c>
      <c r="H13" s="111">
        <v>1</v>
      </c>
      <c r="I13" s="112">
        <v>1</v>
      </c>
      <c r="J13" s="113" t="s">
        <v>227</v>
      </c>
      <c r="K13" s="115">
        <v>38247</v>
      </c>
      <c r="L13" s="115">
        <v>38254</v>
      </c>
      <c r="M13" s="115">
        <v>38353</v>
      </c>
      <c r="N13" s="112"/>
      <c r="O13" s="127" t="s">
        <v>228</v>
      </c>
      <c r="P13" s="124" t="s">
        <v>211</v>
      </c>
      <c r="Q13" s="124" t="s">
        <v>229</v>
      </c>
      <c r="R13" s="112"/>
      <c r="S13" s="121" t="s">
        <v>230</v>
      </c>
      <c r="T13" s="128">
        <v>1</v>
      </c>
      <c r="U13" s="123"/>
      <c r="V13" s="129"/>
      <c r="W13" s="129"/>
      <c r="X13" s="110"/>
    </row>
    <row r="14" spans="1:24" ht="30" customHeight="1">
      <c r="A14" s="109">
        <v>11</v>
      </c>
      <c r="B14" s="110">
        <v>209</v>
      </c>
      <c r="C14" s="111" t="s">
        <v>202</v>
      </c>
      <c r="D14" s="114" t="s">
        <v>231</v>
      </c>
      <c r="E14" s="111" t="s">
        <v>232</v>
      </c>
      <c r="F14" s="114">
        <v>1</v>
      </c>
      <c r="G14" s="112">
        <v>2</v>
      </c>
      <c r="H14" s="111">
        <v>1</v>
      </c>
      <c r="I14" s="112">
        <v>1</v>
      </c>
      <c r="J14" s="113"/>
      <c r="K14" s="115"/>
      <c r="L14" s="115"/>
      <c r="M14" s="115"/>
      <c r="N14" s="112">
        <v>0</v>
      </c>
      <c r="O14" s="127" t="s">
        <v>233</v>
      </c>
      <c r="P14" s="124" t="s">
        <v>234</v>
      </c>
      <c r="Q14" s="124" t="s">
        <v>235</v>
      </c>
      <c r="R14" s="112"/>
      <c r="S14" s="121"/>
      <c r="T14" s="128">
        <v>0</v>
      </c>
      <c r="U14" s="123"/>
      <c r="V14" s="129"/>
      <c r="W14" s="129"/>
      <c r="X14" s="110"/>
    </row>
    <row r="15" spans="1:24" ht="30" customHeight="1">
      <c r="A15" s="109">
        <v>11</v>
      </c>
      <c r="B15" s="110">
        <v>210</v>
      </c>
      <c r="C15" s="111" t="s">
        <v>202</v>
      </c>
      <c r="D15" s="114" t="s">
        <v>236</v>
      </c>
      <c r="E15" s="111" t="s">
        <v>237</v>
      </c>
      <c r="F15" s="114">
        <v>1</v>
      </c>
      <c r="G15" s="112">
        <v>1</v>
      </c>
      <c r="H15" s="111">
        <v>1</v>
      </c>
      <c r="I15" s="112">
        <v>1</v>
      </c>
      <c r="J15" s="113" t="s">
        <v>238</v>
      </c>
      <c r="K15" s="115">
        <v>37698</v>
      </c>
      <c r="L15" s="115">
        <v>37708</v>
      </c>
      <c r="M15" s="115">
        <v>37712</v>
      </c>
      <c r="N15" s="112"/>
      <c r="O15" s="127" t="s">
        <v>239</v>
      </c>
      <c r="P15" s="124" t="s">
        <v>134</v>
      </c>
      <c r="Q15" s="124" t="s">
        <v>240</v>
      </c>
      <c r="R15" s="112"/>
      <c r="S15" s="121" t="s">
        <v>241</v>
      </c>
      <c r="T15" s="128">
        <v>1</v>
      </c>
      <c r="U15" s="123">
        <v>35612</v>
      </c>
      <c r="V15" s="129" t="s">
        <v>190</v>
      </c>
      <c r="W15" s="129">
        <v>2</v>
      </c>
      <c r="X15" s="110">
        <v>1</v>
      </c>
    </row>
    <row r="16" spans="1:24" ht="30" customHeight="1">
      <c r="A16" s="109">
        <v>11</v>
      </c>
      <c r="B16" s="110">
        <v>211</v>
      </c>
      <c r="C16" s="111" t="s">
        <v>202</v>
      </c>
      <c r="D16" s="114" t="s">
        <v>242</v>
      </c>
      <c r="E16" s="111" t="s">
        <v>243</v>
      </c>
      <c r="F16" s="114">
        <v>1</v>
      </c>
      <c r="G16" s="112">
        <v>2</v>
      </c>
      <c r="H16" s="111">
        <v>1</v>
      </c>
      <c r="I16" s="112">
        <v>1</v>
      </c>
      <c r="J16" s="113"/>
      <c r="K16" s="115"/>
      <c r="L16" s="115"/>
      <c r="M16" s="115"/>
      <c r="N16" s="112">
        <v>0</v>
      </c>
      <c r="O16" s="127"/>
      <c r="P16" s="124"/>
      <c r="Q16" s="124"/>
      <c r="R16" s="112">
        <v>1</v>
      </c>
      <c r="S16" s="121"/>
      <c r="T16" s="128">
        <v>1</v>
      </c>
      <c r="U16" s="123"/>
      <c r="V16" s="129"/>
      <c r="W16" s="129"/>
      <c r="X16" s="110"/>
    </row>
    <row r="17" spans="1:24" ht="30" customHeight="1">
      <c r="A17" s="109">
        <v>11</v>
      </c>
      <c r="B17" s="110">
        <v>212</v>
      </c>
      <c r="C17" s="111" t="s">
        <v>202</v>
      </c>
      <c r="D17" s="114" t="s">
        <v>244</v>
      </c>
      <c r="E17" s="111" t="s">
        <v>98</v>
      </c>
      <c r="F17" s="114">
        <v>1</v>
      </c>
      <c r="G17" s="112">
        <v>2</v>
      </c>
      <c r="H17" s="111">
        <v>1</v>
      </c>
      <c r="I17" s="112">
        <v>1</v>
      </c>
      <c r="J17" s="113" t="s">
        <v>245</v>
      </c>
      <c r="K17" s="115">
        <v>38796</v>
      </c>
      <c r="L17" s="115">
        <v>38803</v>
      </c>
      <c r="M17" s="115">
        <v>38808</v>
      </c>
      <c r="N17" s="112"/>
      <c r="O17" s="127" t="s">
        <v>246</v>
      </c>
      <c r="P17" s="124" t="s">
        <v>135</v>
      </c>
      <c r="Q17" s="124" t="s">
        <v>136</v>
      </c>
      <c r="R17" s="112"/>
      <c r="S17" s="121"/>
      <c r="T17" s="128">
        <v>0</v>
      </c>
      <c r="U17" s="123"/>
      <c r="V17" s="129"/>
      <c r="W17" s="129"/>
      <c r="X17" s="110"/>
    </row>
    <row r="18" spans="1:24" ht="30" customHeight="1">
      <c r="A18" s="109">
        <v>11</v>
      </c>
      <c r="B18" s="110">
        <v>214</v>
      </c>
      <c r="C18" s="111" t="s">
        <v>202</v>
      </c>
      <c r="D18" s="114" t="s">
        <v>247</v>
      </c>
      <c r="E18" s="111" t="s">
        <v>248</v>
      </c>
      <c r="F18" s="114">
        <v>1</v>
      </c>
      <c r="G18" s="112">
        <v>2</v>
      </c>
      <c r="H18" s="111">
        <v>1</v>
      </c>
      <c r="I18" s="112">
        <v>1</v>
      </c>
      <c r="J18" s="113"/>
      <c r="K18" s="115"/>
      <c r="L18" s="115"/>
      <c r="M18" s="115"/>
      <c r="N18" s="112">
        <v>3</v>
      </c>
      <c r="O18" s="127" t="s">
        <v>249</v>
      </c>
      <c r="P18" s="124" t="s">
        <v>125</v>
      </c>
      <c r="Q18" s="124" t="s">
        <v>132</v>
      </c>
      <c r="R18" s="112"/>
      <c r="S18" s="121" t="s">
        <v>250</v>
      </c>
      <c r="T18" s="128">
        <v>0</v>
      </c>
      <c r="U18" s="123"/>
      <c r="V18" s="129"/>
      <c r="W18" s="129"/>
      <c r="X18" s="110"/>
    </row>
    <row r="19" spans="1:24" ht="30" customHeight="1">
      <c r="A19" s="109">
        <v>11</v>
      </c>
      <c r="B19" s="110">
        <v>215</v>
      </c>
      <c r="C19" s="111" t="s">
        <v>202</v>
      </c>
      <c r="D19" s="114" t="s">
        <v>251</v>
      </c>
      <c r="E19" s="111" t="s">
        <v>252</v>
      </c>
      <c r="F19" s="114">
        <v>1</v>
      </c>
      <c r="G19" s="112">
        <v>2</v>
      </c>
      <c r="H19" s="111">
        <v>1</v>
      </c>
      <c r="I19" s="112">
        <v>1</v>
      </c>
      <c r="J19" s="113"/>
      <c r="K19" s="115"/>
      <c r="L19" s="115"/>
      <c r="M19" s="115"/>
      <c r="N19" s="112">
        <v>0</v>
      </c>
      <c r="O19" s="127" t="s">
        <v>253</v>
      </c>
      <c r="P19" s="124" t="s">
        <v>254</v>
      </c>
      <c r="Q19" s="124" t="s">
        <v>255</v>
      </c>
      <c r="R19" s="112"/>
      <c r="S19" s="121"/>
      <c r="T19" s="128">
        <v>0</v>
      </c>
      <c r="U19" s="123"/>
      <c r="V19" s="129"/>
      <c r="W19" s="129"/>
      <c r="X19" s="110"/>
    </row>
    <row r="20" spans="1:24" ht="30" customHeight="1">
      <c r="A20" s="109">
        <v>11</v>
      </c>
      <c r="B20" s="110">
        <v>216</v>
      </c>
      <c r="C20" s="111" t="s">
        <v>202</v>
      </c>
      <c r="D20" s="114" t="s">
        <v>256</v>
      </c>
      <c r="E20" s="111" t="s">
        <v>100</v>
      </c>
      <c r="F20" s="114">
        <v>1</v>
      </c>
      <c r="G20" s="112">
        <v>2</v>
      </c>
      <c r="H20" s="111">
        <v>1</v>
      </c>
      <c r="I20" s="112">
        <v>1</v>
      </c>
      <c r="J20" s="113"/>
      <c r="K20" s="115"/>
      <c r="L20" s="115"/>
      <c r="M20" s="115"/>
      <c r="N20" s="112">
        <v>0</v>
      </c>
      <c r="O20" s="127" t="s">
        <v>137</v>
      </c>
      <c r="P20" s="124" t="s">
        <v>138</v>
      </c>
      <c r="Q20" s="124" t="s">
        <v>257</v>
      </c>
      <c r="R20" s="112"/>
      <c r="S20" s="121" t="s">
        <v>258</v>
      </c>
      <c r="T20" s="128">
        <v>0</v>
      </c>
      <c r="U20" s="123"/>
      <c r="V20" s="129"/>
      <c r="W20" s="129"/>
      <c r="X20" s="110"/>
    </row>
    <row r="21" spans="1:24" ht="30" customHeight="1">
      <c r="A21" s="109">
        <v>11</v>
      </c>
      <c r="B21" s="110">
        <v>217</v>
      </c>
      <c r="C21" s="111" t="s">
        <v>202</v>
      </c>
      <c r="D21" s="114" t="s">
        <v>259</v>
      </c>
      <c r="E21" s="111" t="s">
        <v>260</v>
      </c>
      <c r="F21" s="114">
        <v>1</v>
      </c>
      <c r="G21" s="112">
        <v>2</v>
      </c>
      <c r="H21" s="111">
        <v>1</v>
      </c>
      <c r="I21" s="112">
        <v>1</v>
      </c>
      <c r="J21" s="113"/>
      <c r="K21" s="115"/>
      <c r="L21" s="115"/>
      <c r="M21" s="115"/>
      <c r="N21" s="112">
        <v>0</v>
      </c>
      <c r="O21" s="127" t="s">
        <v>261</v>
      </c>
      <c r="P21" s="124" t="s">
        <v>140</v>
      </c>
      <c r="Q21" s="124" t="s">
        <v>141</v>
      </c>
      <c r="R21" s="112"/>
      <c r="S21" s="121"/>
      <c r="T21" s="128">
        <v>0</v>
      </c>
      <c r="U21" s="123"/>
      <c r="V21" s="129"/>
      <c r="W21" s="129"/>
      <c r="X21" s="110"/>
    </row>
    <row r="22" spans="1:24" ht="30" customHeight="1">
      <c r="A22" s="109">
        <v>11</v>
      </c>
      <c r="B22" s="110">
        <v>218</v>
      </c>
      <c r="C22" s="111" t="s">
        <v>202</v>
      </c>
      <c r="D22" s="112" t="s">
        <v>262</v>
      </c>
      <c r="E22" s="113" t="s">
        <v>101</v>
      </c>
      <c r="F22" s="114">
        <v>1</v>
      </c>
      <c r="G22" s="112">
        <v>2</v>
      </c>
      <c r="H22" s="111">
        <v>1</v>
      </c>
      <c r="I22" s="112">
        <v>1</v>
      </c>
      <c r="J22" s="113"/>
      <c r="K22" s="115"/>
      <c r="L22" s="115"/>
      <c r="M22" s="115"/>
      <c r="N22" s="117">
        <v>5</v>
      </c>
      <c r="O22" s="118" t="s">
        <v>263</v>
      </c>
      <c r="P22" s="119" t="s">
        <v>142</v>
      </c>
      <c r="Q22" s="120" t="s">
        <v>143</v>
      </c>
      <c r="R22" s="112"/>
      <c r="S22" s="121" t="s">
        <v>264</v>
      </c>
      <c r="T22" s="122">
        <v>1</v>
      </c>
      <c r="U22" s="123"/>
      <c r="V22" s="124"/>
      <c r="W22" s="125"/>
      <c r="X22" s="126"/>
    </row>
    <row r="23" spans="1:24" ht="30" customHeight="1">
      <c r="A23" s="109">
        <v>11</v>
      </c>
      <c r="B23" s="110">
        <v>219</v>
      </c>
      <c r="C23" s="111" t="s">
        <v>202</v>
      </c>
      <c r="D23" s="114" t="s">
        <v>265</v>
      </c>
      <c r="E23" s="111" t="s">
        <v>102</v>
      </c>
      <c r="F23" s="114">
        <v>1</v>
      </c>
      <c r="G23" s="112">
        <v>1</v>
      </c>
      <c r="H23" s="111">
        <v>1</v>
      </c>
      <c r="I23" s="112">
        <v>0</v>
      </c>
      <c r="J23" s="113"/>
      <c r="K23" s="115"/>
      <c r="L23" s="115"/>
      <c r="M23" s="115"/>
      <c r="N23" s="112">
        <v>6</v>
      </c>
      <c r="O23" s="127" t="s">
        <v>144</v>
      </c>
      <c r="P23" s="124" t="s">
        <v>125</v>
      </c>
      <c r="Q23" s="124" t="s">
        <v>128</v>
      </c>
      <c r="R23" s="112"/>
      <c r="S23" s="121" t="s">
        <v>266</v>
      </c>
      <c r="T23" s="128">
        <v>0</v>
      </c>
      <c r="U23" s="123"/>
      <c r="V23" s="129"/>
      <c r="W23" s="129"/>
      <c r="X23" s="110"/>
    </row>
    <row r="24" spans="1:24" ht="30" customHeight="1">
      <c r="A24" s="109">
        <v>11</v>
      </c>
      <c r="B24" s="110">
        <v>221</v>
      </c>
      <c r="C24" s="111" t="s">
        <v>202</v>
      </c>
      <c r="D24" s="114" t="s">
        <v>267</v>
      </c>
      <c r="E24" s="111" t="s">
        <v>268</v>
      </c>
      <c r="F24" s="114">
        <v>1</v>
      </c>
      <c r="G24" s="112">
        <v>2</v>
      </c>
      <c r="H24" s="111">
        <v>1</v>
      </c>
      <c r="I24" s="112">
        <v>1</v>
      </c>
      <c r="J24" s="113" t="s">
        <v>269</v>
      </c>
      <c r="K24" s="115">
        <v>38246</v>
      </c>
      <c r="L24" s="115">
        <v>38247</v>
      </c>
      <c r="M24" s="115">
        <v>38261</v>
      </c>
      <c r="N24" s="112"/>
      <c r="O24" s="127" t="s">
        <v>270</v>
      </c>
      <c r="P24" s="124" t="s">
        <v>234</v>
      </c>
      <c r="Q24" s="124" t="s">
        <v>229</v>
      </c>
      <c r="R24" s="112"/>
      <c r="S24" s="121" t="s">
        <v>271</v>
      </c>
      <c r="T24" s="128">
        <v>1</v>
      </c>
      <c r="U24" s="123"/>
      <c r="V24" s="129"/>
      <c r="W24" s="129"/>
      <c r="X24" s="110"/>
    </row>
    <row r="25" spans="1:24" ht="30" customHeight="1">
      <c r="A25" s="109">
        <v>11</v>
      </c>
      <c r="B25" s="110">
        <v>222</v>
      </c>
      <c r="C25" s="111" t="s">
        <v>202</v>
      </c>
      <c r="D25" s="114" t="s">
        <v>272</v>
      </c>
      <c r="E25" s="111" t="s">
        <v>95</v>
      </c>
      <c r="F25" s="114">
        <v>1</v>
      </c>
      <c r="G25" s="112">
        <v>2</v>
      </c>
      <c r="H25" s="111">
        <v>1</v>
      </c>
      <c r="I25" s="112">
        <v>1</v>
      </c>
      <c r="J25" s="113" t="s">
        <v>273</v>
      </c>
      <c r="K25" s="115">
        <v>38434</v>
      </c>
      <c r="L25" s="115">
        <v>38442</v>
      </c>
      <c r="M25" s="115">
        <v>38534</v>
      </c>
      <c r="N25" s="112"/>
      <c r="O25" s="127" t="s">
        <v>274</v>
      </c>
      <c r="P25" s="124" t="s">
        <v>145</v>
      </c>
      <c r="Q25" s="124" t="s">
        <v>146</v>
      </c>
      <c r="R25" s="112"/>
      <c r="S25" s="121" t="s">
        <v>275</v>
      </c>
      <c r="T25" s="128">
        <v>1</v>
      </c>
      <c r="U25" s="123"/>
      <c r="V25" s="129"/>
      <c r="W25" s="129"/>
      <c r="X25" s="110"/>
    </row>
    <row r="26" spans="1:24" ht="30" customHeight="1">
      <c r="A26" s="109">
        <v>11</v>
      </c>
      <c r="B26" s="110">
        <v>223</v>
      </c>
      <c r="C26" s="111" t="s">
        <v>202</v>
      </c>
      <c r="D26" s="114" t="s">
        <v>276</v>
      </c>
      <c r="E26" s="111" t="s">
        <v>277</v>
      </c>
      <c r="F26" s="114">
        <v>1</v>
      </c>
      <c r="G26" s="112">
        <v>2</v>
      </c>
      <c r="H26" s="111">
        <v>1</v>
      </c>
      <c r="I26" s="112">
        <v>1</v>
      </c>
      <c r="J26" s="113" t="s">
        <v>278</v>
      </c>
      <c r="K26" s="115">
        <v>37705</v>
      </c>
      <c r="L26" s="115">
        <v>37707</v>
      </c>
      <c r="M26" s="115">
        <v>37773</v>
      </c>
      <c r="N26" s="112"/>
      <c r="O26" s="127" t="s">
        <v>279</v>
      </c>
      <c r="P26" s="124" t="s">
        <v>147</v>
      </c>
      <c r="Q26" s="124" t="s">
        <v>148</v>
      </c>
      <c r="R26" s="112"/>
      <c r="S26" s="121"/>
      <c r="T26" s="128">
        <v>0</v>
      </c>
      <c r="U26" s="123"/>
      <c r="V26" s="129"/>
      <c r="W26" s="129"/>
      <c r="X26" s="110"/>
    </row>
    <row r="27" spans="1:24" ht="30" customHeight="1">
      <c r="A27" s="109">
        <v>11</v>
      </c>
      <c r="B27" s="110">
        <v>224</v>
      </c>
      <c r="C27" s="111" t="s">
        <v>202</v>
      </c>
      <c r="D27" s="114" t="s">
        <v>280</v>
      </c>
      <c r="E27" s="111" t="s">
        <v>103</v>
      </c>
      <c r="F27" s="114">
        <v>1</v>
      </c>
      <c r="G27" s="112">
        <v>2</v>
      </c>
      <c r="H27" s="111">
        <v>1</v>
      </c>
      <c r="I27" s="112">
        <v>1</v>
      </c>
      <c r="J27" s="113"/>
      <c r="K27" s="115"/>
      <c r="L27" s="115"/>
      <c r="M27" s="115"/>
      <c r="N27" s="112">
        <v>0</v>
      </c>
      <c r="O27" s="127" t="s">
        <v>149</v>
      </c>
      <c r="P27" s="124" t="s">
        <v>125</v>
      </c>
      <c r="Q27" s="124" t="s">
        <v>126</v>
      </c>
      <c r="R27" s="112"/>
      <c r="S27" s="121" t="s">
        <v>281</v>
      </c>
      <c r="T27" s="128">
        <v>0</v>
      </c>
      <c r="U27" s="123"/>
      <c r="V27" s="129"/>
      <c r="W27" s="129"/>
      <c r="X27" s="110"/>
    </row>
    <row r="28" spans="1:24" ht="30" customHeight="1">
      <c r="A28" s="109">
        <v>11</v>
      </c>
      <c r="B28" s="110">
        <v>225</v>
      </c>
      <c r="C28" s="111" t="s">
        <v>202</v>
      </c>
      <c r="D28" s="114" t="s">
        <v>282</v>
      </c>
      <c r="E28" s="111" t="s">
        <v>100</v>
      </c>
      <c r="F28" s="114">
        <v>1</v>
      </c>
      <c r="G28" s="112">
        <v>2</v>
      </c>
      <c r="H28" s="111">
        <v>1</v>
      </c>
      <c r="I28" s="112">
        <v>1</v>
      </c>
      <c r="J28" s="113"/>
      <c r="K28" s="115"/>
      <c r="L28" s="115"/>
      <c r="M28" s="115"/>
      <c r="N28" s="112">
        <v>0</v>
      </c>
      <c r="O28" s="127" t="s">
        <v>150</v>
      </c>
      <c r="P28" s="124" t="s">
        <v>134</v>
      </c>
      <c r="Q28" s="124" t="s">
        <v>151</v>
      </c>
      <c r="R28" s="112"/>
      <c r="S28" s="121" t="s">
        <v>283</v>
      </c>
      <c r="T28" s="128">
        <v>0</v>
      </c>
      <c r="U28" s="123">
        <v>37941</v>
      </c>
      <c r="V28" s="129" t="s">
        <v>284</v>
      </c>
      <c r="W28" s="129">
        <v>4</v>
      </c>
      <c r="X28" s="110">
        <v>1</v>
      </c>
    </row>
    <row r="29" spans="1:24" ht="30" customHeight="1">
      <c r="A29" s="109">
        <v>11</v>
      </c>
      <c r="B29" s="110">
        <v>226</v>
      </c>
      <c r="C29" s="111" t="s">
        <v>202</v>
      </c>
      <c r="D29" s="114" t="s">
        <v>285</v>
      </c>
      <c r="E29" s="111" t="s">
        <v>104</v>
      </c>
      <c r="F29" s="114">
        <v>1</v>
      </c>
      <c r="G29" s="112">
        <v>2</v>
      </c>
      <c r="H29" s="111">
        <v>1</v>
      </c>
      <c r="I29" s="112">
        <v>1</v>
      </c>
      <c r="J29" s="113"/>
      <c r="K29" s="115"/>
      <c r="L29" s="115"/>
      <c r="M29" s="115"/>
      <c r="N29" s="112">
        <v>0</v>
      </c>
      <c r="O29" s="127" t="s">
        <v>152</v>
      </c>
      <c r="P29" s="124" t="s">
        <v>138</v>
      </c>
      <c r="Q29" s="124" t="s">
        <v>139</v>
      </c>
      <c r="R29" s="112"/>
      <c r="S29" s="121"/>
      <c r="T29" s="128">
        <v>0</v>
      </c>
      <c r="U29" s="123"/>
      <c r="V29" s="129"/>
      <c r="W29" s="129"/>
      <c r="X29" s="110"/>
    </row>
    <row r="30" spans="1:24" ht="30" customHeight="1">
      <c r="A30" s="109">
        <v>11</v>
      </c>
      <c r="B30" s="110">
        <v>227</v>
      </c>
      <c r="C30" s="111" t="s">
        <v>202</v>
      </c>
      <c r="D30" s="114" t="s">
        <v>286</v>
      </c>
      <c r="E30" s="111" t="s">
        <v>105</v>
      </c>
      <c r="F30" s="114">
        <v>1</v>
      </c>
      <c r="G30" s="112">
        <v>2</v>
      </c>
      <c r="H30" s="111">
        <v>1</v>
      </c>
      <c r="I30" s="112">
        <v>1</v>
      </c>
      <c r="J30" s="113" t="s">
        <v>287</v>
      </c>
      <c r="K30" s="115">
        <v>37700</v>
      </c>
      <c r="L30" s="115">
        <v>37704</v>
      </c>
      <c r="M30" s="115">
        <v>37712</v>
      </c>
      <c r="N30" s="112"/>
      <c r="O30" s="127" t="s">
        <v>288</v>
      </c>
      <c r="P30" s="124" t="s">
        <v>211</v>
      </c>
      <c r="Q30" s="124" t="s">
        <v>289</v>
      </c>
      <c r="R30" s="112"/>
      <c r="S30" s="121"/>
      <c r="T30" s="128">
        <v>1</v>
      </c>
      <c r="U30" s="123"/>
      <c r="V30" s="129"/>
      <c r="W30" s="129"/>
      <c r="X30" s="110"/>
    </row>
    <row r="31" spans="1:24" ht="30" customHeight="1">
      <c r="A31" s="109">
        <v>11</v>
      </c>
      <c r="B31" s="110">
        <v>228</v>
      </c>
      <c r="C31" s="111" t="s">
        <v>202</v>
      </c>
      <c r="D31" s="114" t="s">
        <v>290</v>
      </c>
      <c r="E31" s="111" t="s">
        <v>106</v>
      </c>
      <c r="F31" s="114">
        <v>1</v>
      </c>
      <c r="G31" s="112">
        <v>2</v>
      </c>
      <c r="H31" s="111">
        <v>1</v>
      </c>
      <c r="I31" s="112">
        <v>1</v>
      </c>
      <c r="J31" s="113" t="s">
        <v>291</v>
      </c>
      <c r="K31" s="115">
        <v>37427</v>
      </c>
      <c r="L31" s="115">
        <v>37431</v>
      </c>
      <c r="M31" s="115">
        <v>37438</v>
      </c>
      <c r="N31" s="112"/>
      <c r="O31" s="127" t="s">
        <v>292</v>
      </c>
      <c r="P31" s="124" t="s">
        <v>147</v>
      </c>
      <c r="Q31" s="124" t="s">
        <v>153</v>
      </c>
      <c r="R31" s="112"/>
      <c r="S31" s="121"/>
      <c r="T31" s="128">
        <v>1</v>
      </c>
      <c r="U31" s="123"/>
      <c r="V31" s="129"/>
      <c r="W31" s="129"/>
      <c r="X31" s="110"/>
    </row>
    <row r="32" spans="1:24" ht="30" customHeight="1">
      <c r="A32" s="109">
        <v>11</v>
      </c>
      <c r="B32" s="110">
        <v>229</v>
      </c>
      <c r="C32" s="111" t="s">
        <v>202</v>
      </c>
      <c r="D32" s="114" t="s">
        <v>293</v>
      </c>
      <c r="E32" s="111" t="s">
        <v>294</v>
      </c>
      <c r="F32" s="114">
        <v>1</v>
      </c>
      <c r="G32" s="112">
        <v>2</v>
      </c>
      <c r="H32" s="111">
        <v>1</v>
      </c>
      <c r="I32" s="112">
        <v>1</v>
      </c>
      <c r="J32" s="113" t="s">
        <v>295</v>
      </c>
      <c r="K32" s="115">
        <v>38338</v>
      </c>
      <c r="L32" s="115">
        <v>38342</v>
      </c>
      <c r="M32" s="115">
        <v>38443</v>
      </c>
      <c r="N32" s="112"/>
      <c r="O32" s="127" t="s">
        <v>296</v>
      </c>
      <c r="P32" s="124" t="s">
        <v>211</v>
      </c>
      <c r="Q32" s="124" t="s">
        <v>229</v>
      </c>
      <c r="R32" s="112"/>
      <c r="S32" s="121"/>
      <c r="T32" s="128">
        <v>1</v>
      </c>
      <c r="U32" s="123"/>
      <c r="V32" s="129"/>
      <c r="W32" s="129"/>
      <c r="X32" s="110"/>
    </row>
    <row r="33" spans="1:24" ht="30" customHeight="1">
      <c r="A33" s="109">
        <v>11</v>
      </c>
      <c r="B33" s="110">
        <v>230</v>
      </c>
      <c r="C33" s="111" t="s">
        <v>202</v>
      </c>
      <c r="D33" s="114" t="s">
        <v>297</v>
      </c>
      <c r="E33" s="111" t="s">
        <v>99</v>
      </c>
      <c r="F33" s="114">
        <v>1</v>
      </c>
      <c r="G33" s="112">
        <v>2</v>
      </c>
      <c r="H33" s="111">
        <v>1</v>
      </c>
      <c r="I33" s="112">
        <v>1</v>
      </c>
      <c r="J33" s="113" t="s">
        <v>121</v>
      </c>
      <c r="K33" s="115">
        <v>36689</v>
      </c>
      <c r="L33" s="115">
        <v>36692</v>
      </c>
      <c r="M33" s="115">
        <v>36708</v>
      </c>
      <c r="N33" s="112"/>
      <c r="O33" s="127" t="s">
        <v>298</v>
      </c>
      <c r="P33" s="124" t="s">
        <v>299</v>
      </c>
      <c r="Q33" s="124" t="s">
        <v>229</v>
      </c>
      <c r="R33" s="112"/>
      <c r="S33" s="121" t="s">
        <v>300</v>
      </c>
      <c r="T33" s="128">
        <v>1</v>
      </c>
      <c r="U33" s="123">
        <v>37196</v>
      </c>
      <c r="V33" s="129" t="s">
        <v>191</v>
      </c>
      <c r="W33" s="129">
        <v>1</v>
      </c>
      <c r="X33" s="110">
        <v>1</v>
      </c>
    </row>
    <row r="34" spans="1:24" ht="30" customHeight="1">
      <c r="A34" s="109">
        <v>11</v>
      </c>
      <c r="B34" s="110">
        <v>231</v>
      </c>
      <c r="C34" s="111" t="s">
        <v>202</v>
      </c>
      <c r="D34" s="114" t="s">
        <v>301</v>
      </c>
      <c r="E34" s="111" t="s">
        <v>215</v>
      </c>
      <c r="F34" s="114">
        <v>1</v>
      </c>
      <c r="G34" s="112">
        <v>1</v>
      </c>
      <c r="H34" s="111">
        <v>1</v>
      </c>
      <c r="I34" s="112">
        <v>1</v>
      </c>
      <c r="J34" s="113" t="s">
        <v>122</v>
      </c>
      <c r="K34" s="115">
        <v>37333</v>
      </c>
      <c r="L34" s="115">
        <v>37343</v>
      </c>
      <c r="M34" s="115">
        <v>37347</v>
      </c>
      <c r="N34" s="112"/>
      <c r="O34" s="127" t="s">
        <v>302</v>
      </c>
      <c r="P34" s="124" t="s">
        <v>147</v>
      </c>
      <c r="Q34" s="124" t="s">
        <v>154</v>
      </c>
      <c r="R34" s="112"/>
      <c r="S34" s="121"/>
      <c r="T34" s="128">
        <v>1</v>
      </c>
      <c r="U34" s="123">
        <v>36147</v>
      </c>
      <c r="V34" s="129" t="s">
        <v>192</v>
      </c>
      <c r="W34" s="129">
        <v>2</v>
      </c>
      <c r="X34" s="110">
        <v>1</v>
      </c>
    </row>
    <row r="35" spans="1:24" ht="30" customHeight="1">
      <c r="A35" s="109">
        <v>11</v>
      </c>
      <c r="B35" s="110">
        <v>232</v>
      </c>
      <c r="C35" s="111" t="s">
        <v>202</v>
      </c>
      <c r="D35" s="114" t="s">
        <v>303</v>
      </c>
      <c r="E35" s="111" t="s">
        <v>107</v>
      </c>
      <c r="F35" s="114">
        <v>1</v>
      </c>
      <c r="G35" s="112">
        <v>2</v>
      </c>
      <c r="H35" s="111">
        <v>1</v>
      </c>
      <c r="I35" s="112">
        <v>1</v>
      </c>
      <c r="J35" s="113" t="s">
        <v>304</v>
      </c>
      <c r="K35" s="115">
        <v>37974</v>
      </c>
      <c r="L35" s="115">
        <v>37979</v>
      </c>
      <c r="M35" s="115">
        <v>38078</v>
      </c>
      <c r="N35" s="112"/>
      <c r="O35" s="127" t="s">
        <v>305</v>
      </c>
      <c r="P35" s="124" t="s">
        <v>211</v>
      </c>
      <c r="Q35" s="124" t="s">
        <v>229</v>
      </c>
      <c r="R35" s="112"/>
      <c r="S35" s="121"/>
      <c r="T35" s="128">
        <v>1</v>
      </c>
      <c r="U35" s="123"/>
      <c r="V35" s="129"/>
      <c r="W35" s="129"/>
      <c r="X35" s="110"/>
    </row>
    <row r="36" spans="1:24" ht="30" customHeight="1">
      <c r="A36" s="109">
        <v>11</v>
      </c>
      <c r="B36" s="110">
        <v>233</v>
      </c>
      <c r="C36" s="111" t="s">
        <v>202</v>
      </c>
      <c r="D36" s="114" t="s">
        <v>306</v>
      </c>
      <c r="E36" s="111" t="s">
        <v>307</v>
      </c>
      <c r="F36" s="114">
        <v>1</v>
      </c>
      <c r="G36" s="112">
        <v>2</v>
      </c>
      <c r="H36" s="111">
        <v>1</v>
      </c>
      <c r="I36" s="112">
        <v>1</v>
      </c>
      <c r="J36" s="113" t="s">
        <v>308</v>
      </c>
      <c r="K36" s="115">
        <v>38800</v>
      </c>
      <c r="L36" s="115">
        <v>38807</v>
      </c>
      <c r="M36" s="115">
        <v>38899</v>
      </c>
      <c r="N36" s="112"/>
      <c r="O36" s="127" t="s">
        <v>309</v>
      </c>
      <c r="P36" s="124" t="s">
        <v>125</v>
      </c>
      <c r="Q36" s="124" t="s">
        <v>155</v>
      </c>
      <c r="R36" s="112"/>
      <c r="S36" s="121"/>
      <c r="T36" s="128">
        <v>0</v>
      </c>
      <c r="U36" s="123"/>
      <c r="V36" s="129"/>
      <c r="W36" s="129"/>
      <c r="X36" s="110"/>
    </row>
    <row r="37" spans="1:24" ht="30" customHeight="1">
      <c r="A37" s="109">
        <v>11</v>
      </c>
      <c r="B37" s="110">
        <v>234</v>
      </c>
      <c r="C37" s="111" t="s">
        <v>202</v>
      </c>
      <c r="D37" s="112" t="s">
        <v>310</v>
      </c>
      <c r="E37" s="113" t="s">
        <v>102</v>
      </c>
      <c r="F37" s="114">
        <v>1</v>
      </c>
      <c r="G37" s="112">
        <v>1</v>
      </c>
      <c r="H37" s="111">
        <v>1</v>
      </c>
      <c r="I37" s="112">
        <v>1</v>
      </c>
      <c r="J37" s="113" t="s">
        <v>311</v>
      </c>
      <c r="K37" s="115">
        <v>37973</v>
      </c>
      <c r="L37" s="115">
        <v>37980</v>
      </c>
      <c r="M37" s="115">
        <v>38078</v>
      </c>
      <c r="N37" s="117"/>
      <c r="O37" s="118" t="s">
        <v>312</v>
      </c>
      <c r="P37" s="119" t="s">
        <v>125</v>
      </c>
      <c r="Q37" s="120" t="s">
        <v>126</v>
      </c>
      <c r="R37" s="112"/>
      <c r="S37" s="121"/>
      <c r="T37" s="122">
        <v>1</v>
      </c>
      <c r="U37" s="123"/>
      <c r="V37" s="124"/>
      <c r="W37" s="125"/>
      <c r="X37" s="126"/>
    </row>
    <row r="38" spans="1:24" ht="30" customHeight="1">
      <c r="A38" s="109">
        <v>11</v>
      </c>
      <c r="B38" s="110">
        <v>235</v>
      </c>
      <c r="C38" s="111" t="s">
        <v>202</v>
      </c>
      <c r="D38" s="114" t="s">
        <v>313</v>
      </c>
      <c r="E38" s="111" t="s">
        <v>108</v>
      </c>
      <c r="F38" s="114">
        <v>1</v>
      </c>
      <c r="G38" s="112">
        <v>2</v>
      </c>
      <c r="H38" s="111">
        <v>1</v>
      </c>
      <c r="I38" s="112">
        <v>1</v>
      </c>
      <c r="J38" s="113"/>
      <c r="K38" s="115"/>
      <c r="L38" s="115"/>
      <c r="M38" s="115"/>
      <c r="N38" s="112">
        <v>6</v>
      </c>
      <c r="O38" s="127" t="s">
        <v>156</v>
      </c>
      <c r="P38" s="124" t="s">
        <v>157</v>
      </c>
      <c r="Q38" s="124" t="s">
        <v>158</v>
      </c>
      <c r="R38" s="112"/>
      <c r="S38" s="121"/>
      <c r="T38" s="128">
        <v>0</v>
      </c>
      <c r="U38" s="123"/>
      <c r="V38" s="129"/>
      <c r="W38" s="129"/>
      <c r="X38" s="110"/>
    </row>
    <row r="39" spans="1:24" ht="30" customHeight="1">
      <c r="A39" s="109">
        <v>11</v>
      </c>
      <c r="B39" s="110">
        <v>237</v>
      </c>
      <c r="C39" s="111" t="s">
        <v>202</v>
      </c>
      <c r="D39" s="114" t="s">
        <v>314</v>
      </c>
      <c r="E39" s="113" t="s">
        <v>315</v>
      </c>
      <c r="F39" s="114">
        <v>1</v>
      </c>
      <c r="G39" s="112">
        <v>1</v>
      </c>
      <c r="H39" s="111">
        <v>1</v>
      </c>
      <c r="I39" s="112">
        <v>1</v>
      </c>
      <c r="J39" s="113"/>
      <c r="K39" s="115"/>
      <c r="L39" s="115"/>
      <c r="M39" s="115"/>
      <c r="N39" s="112">
        <v>2</v>
      </c>
      <c r="O39" s="127" t="s">
        <v>161</v>
      </c>
      <c r="P39" s="124" t="s">
        <v>159</v>
      </c>
      <c r="Q39" s="124" t="s">
        <v>143</v>
      </c>
      <c r="R39" s="112"/>
      <c r="S39" s="121"/>
      <c r="T39" s="128">
        <v>0</v>
      </c>
      <c r="U39" s="123"/>
      <c r="V39" s="129"/>
      <c r="W39" s="129"/>
      <c r="X39" s="110"/>
    </row>
    <row r="40" spans="1:24" ht="30" customHeight="1">
      <c r="A40" s="109">
        <v>11</v>
      </c>
      <c r="B40" s="110">
        <v>238</v>
      </c>
      <c r="C40" s="111" t="s">
        <v>202</v>
      </c>
      <c r="D40" s="114" t="s">
        <v>316</v>
      </c>
      <c r="E40" s="111" t="s">
        <v>109</v>
      </c>
      <c r="F40" s="114">
        <v>1</v>
      </c>
      <c r="G40" s="112">
        <v>2</v>
      </c>
      <c r="H40" s="111">
        <v>1</v>
      </c>
      <c r="I40" s="112">
        <v>0</v>
      </c>
      <c r="J40" s="113"/>
      <c r="K40" s="115"/>
      <c r="L40" s="115"/>
      <c r="M40" s="115"/>
      <c r="N40" s="112">
        <v>0</v>
      </c>
      <c r="O40" s="127" t="s">
        <v>317</v>
      </c>
      <c r="P40" s="124" t="s">
        <v>318</v>
      </c>
      <c r="Q40" s="124" t="s">
        <v>289</v>
      </c>
      <c r="R40" s="112"/>
      <c r="S40" s="121"/>
      <c r="T40" s="128">
        <v>0</v>
      </c>
      <c r="U40" s="123"/>
      <c r="V40" s="129"/>
      <c r="W40" s="129"/>
      <c r="X40" s="110"/>
    </row>
    <row r="41" spans="1:24" ht="30" customHeight="1">
      <c r="A41" s="109">
        <v>11</v>
      </c>
      <c r="B41" s="110">
        <v>239</v>
      </c>
      <c r="C41" s="111" t="s">
        <v>202</v>
      </c>
      <c r="D41" s="114" t="s">
        <v>319</v>
      </c>
      <c r="E41" s="111" t="s">
        <v>320</v>
      </c>
      <c r="F41" s="114">
        <v>1</v>
      </c>
      <c r="G41" s="112">
        <v>1</v>
      </c>
      <c r="H41" s="111">
        <v>1</v>
      </c>
      <c r="I41" s="112">
        <v>1</v>
      </c>
      <c r="J41" s="113" t="s">
        <v>321</v>
      </c>
      <c r="K41" s="115">
        <v>38160</v>
      </c>
      <c r="L41" s="115">
        <v>38162</v>
      </c>
      <c r="M41" s="115">
        <v>38169</v>
      </c>
      <c r="N41" s="112"/>
      <c r="O41" s="127" t="s">
        <v>162</v>
      </c>
      <c r="P41" s="124" t="s">
        <v>159</v>
      </c>
      <c r="Q41" s="124" t="s">
        <v>160</v>
      </c>
      <c r="R41" s="112"/>
      <c r="S41" s="121" t="s">
        <v>322</v>
      </c>
      <c r="T41" s="128">
        <v>0</v>
      </c>
      <c r="U41" s="123"/>
      <c r="V41" s="129"/>
      <c r="W41" s="129"/>
      <c r="X41" s="110"/>
    </row>
    <row r="42" spans="1:24" ht="30" customHeight="1">
      <c r="A42" s="109">
        <v>11</v>
      </c>
      <c r="B42" s="110">
        <v>240</v>
      </c>
      <c r="C42" s="111" t="s">
        <v>202</v>
      </c>
      <c r="D42" s="114" t="s">
        <v>323</v>
      </c>
      <c r="E42" s="111" t="s">
        <v>107</v>
      </c>
      <c r="F42" s="114">
        <v>1</v>
      </c>
      <c r="G42" s="112">
        <v>2</v>
      </c>
      <c r="H42" s="111">
        <v>1</v>
      </c>
      <c r="I42" s="112">
        <v>1</v>
      </c>
      <c r="J42" s="113"/>
      <c r="K42" s="115"/>
      <c r="L42" s="115"/>
      <c r="M42" s="115"/>
      <c r="N42" s="112">
        <v>5</v>
      </c>
      <c r="O42" s="127" t="s">
        <v>163</v>
      </c>
      <c r="P42" s="124" t="s">
        <v>130</v>
      </c>
      <c r="Q42" s="124" t="s">
        <v>155</v>
      </c>
      <c r="R42" s="112"/>
      <c r="S42" s="121"/>
      <c r="T42" s="128">
        <v>0</v>
      </c>
      <c r="U42" s="123"/>
      <c r="V42" s="129"/>
      <c r="W42" s="129"/>
      <c r="X42" s="110"/>
    </row>
    <row r="43" spans="1:24" ht="30" customHeight="1">
      <c r="A43" s="109">
        <v>11</v>
      </c>
      <c r="B43" s="110">
        <v>241</v>
      </c>
      <c r="C43" s="111" t="s">
        <v>202</v>
      </c>
      <c r="D43" s="114" t="s">
        <v>324</v>
      </c>
      <c r="E43" s="111" t="s">
        <v>110</v>
      </c>
      <c r="F43" s="114">
        <v>1</v>
      </c>
      <c r="G43" s="112">
        <v>2</v>
      </c>
      <c r="H43" s="111">
        <v>1</v>
      </c>
      <c r="I43" s="112">
        <v>0</v>
      </c>
      <c r="J43" s="113"/>
      <c r="K43" s="115"/>
      <c r="L43" s="115"/>
      <c r="M43" s="115"/>
      <c r="N43" s="112">
        <v>6</v>
      </c>
      <c r="O43" s="127" t="s">
        <v>164</v>
      </c>
      <c r="P43" s="124" t="s">
        <v>159</v>
      </c>
      <c r="Q43" s="124" t="s">
        <v>165</v>
      </c>
      <c r="R43" s="112"/>
      <c r="S43" s="121" t="s">
        <v>325</v>
      </c>
      <c r="T43" s="128">
        <v>0</v>
      </c>
      <c r="U43" s="123"/>
      <c r="V43" s="129"/>
      <c r="W43" s="129"/>
      <c r="X43" s="110"/>
    </row>
    <row r="44" spans="1:24" ht="30" customHeight="1">
      <c r="A44" s="109">
        <v>11</v>
      </c>
      <c r="B44" s="110">
        <v>242</v>
      </c>
      <c r="C44" s="111" t="s">
        <v>202</v>
      </c>
      <c r="D44" s="114" t="s">
        <v>326</v>
      </c>
      <c r="E44" s="111" t="s">
        <v>95</v>
      </c>
      <c r="F44" s="114">
        <v>1</v>
      </c>
      <c r="G44" s="112">
        <v>2</v>
      </c>
      <c r="H44" s="111">
        <v>1</v>
      </c>
      <c r="I44" s="112">
        <v>1</v>
      </c>
      <c r="J44" s="113"/>
      <c r="K44" s="115"/>
      <c r="L44" s="115"/>
      <c r="M44" s="115"/>
      <c r="N44" s="112">
        <v>0</v>
      </c>
      <c r="O44" s="127" t="s">
        <v>166</v>
      </c>
      <c r="P44" s="124" t="s">
        <v>254</v>
      </c>
      <c r="Q44" s="124" t="s">
        <v>327</v>
      </c>
      <c r="R44" s="112"/>
      <c r="S44" s="121"/>
      <c r="T44" s="128">
        <v>0</v>
      </c>
      <c r="U44" s="123"/>
      <c r="V44" s="129"/>
      <c r="W44" s="129"/>
      <c r="X44" s="110"/>
    </row>
    <row r="45" spans="1:24" ht="30" customHeight="1">
      <c r="A45" s="109">
        <v>11</v>
      </c>
      <c r="B45" s="110">
        <v>243</v>
      </c>
      <c r="C45" s="111" t="s">
        <v>202</v>
      </c>
      <c r="D45" s="114" t="s">
        <v>328</v>
      </c>
      <c r="E45" s="111" t="s">
        <v>111</v>
      </c>
      <c r="F45" s="114">
        <v>1</v>
      </c>
      <c r="G45" s="112">
        <v>2</v>
      </c>
      <c r="H45" s="111">
        <v>1</v>
      </c>
      <c r="I45" s="112">
        <v>1</v>
      </c>
      <c r="J45" s="113" t="s">
        <v>329</v>
      </c>
      <c r="K45" s="115">
        <v>37965</v>
      </c>
      <c r="L45" s="115">
        <v>37973</v>
      </c>
      <c r="M45" s="115">
        <v>38078</v>
      </c>
      <c r="N45" s="112"/>
      <c r="O45" s="127" t="s">
        <v>330</v>
      </c>
      <c r="P45" s="124" t="s">
        <v>159</v>
      </c>
      <c r="Q45" s="124" t="s">
        <v>160</v>
      </c>
      <c r="R45" s="112"/>
      <c r="S45" s="121" t="s">
        <v>331</v>
      </c>
      <c r="T45" s="128">
        <v>1</v>
      </c>
      <c r="U45" s="123"/>
      <c r="V45" s="129"/>
      <c r="W45" s="129"/>
      <c r="X45" s="110"/>
    </row>
    <row r="46" spans="1:24" ht="30" customHeight="1">
      <c r="A46" s="109">
        <v>11</v>
      </c>
      <c r="B46" s="110">
        <v>245</v>
      </c>
      <c r="C46" s="111" t="s">
        <v>202</v>
      </c>
      <c r="D46" s="130" t="s">
        <v>332</v>
      </c>
      <c r="E46" s="111" t="s">
        <v>333</v>
      </c>
      <c r="F46" s="114">
        <v>1</v>
      </c>
      <c r="G46" s="112">
        <v>2</v>
      </c>
      <c r="H46" s="111">
        <v>1</v>
      </c>
      <c r="I46" s="112">
        <v>0</v>
      </c>
      <c r="J46" s="113"/>
      <c r="K46" s="115"/>
      <c r="L46" s="115"/>
      <c r="M46" s="115"/>
      <c r="N46" s="112">
        <v>0</v>
      </c>
      <c r="O46" s="127"/>
      <c r="P46" s="124"/>
      <c r="Q46" s="124"/>
      <c r="R46" s="112">
        <v>1</v>
      </c>
      <c r="S46" s="121"/>
      <c r="T46" s="128">
        <v>0</v>
      </c>
      <c r="U46" s="123"/>
      <c r="V46" s="129"/>
      <c r="W46" s="129"/>
      <c r="X46" s="110"/>
    </row>
    <row r="47" spans="1:24" ht="30" customHeight="1">
      <c r="A47" s="109">
        <v>11</v>
      </c>
      <c r="B47" s="110">
        <v>301</v>
      </c>
      <c r="C47" s="111" t="s">
        <v>202</v>
      </c>
      <c r="D47" s="114" t="s">
        <v>334</v>
      </c>
      <c r="E47" s="111" t="s">
        <v>98</v>
      </c>
      <c r="F47" s="114">
        <v>1</v>
      </c>
      <c r="G47" s="112">
        <v>2</v>
      </c>
      <c r="H47" s="111">
        <v>1</v>
      </c>
      <c r="I47" s="112">
        <v>1</v>
      </c>
      <c r="J47" s="113"/>
      <c r="K47" s="115"/>
      <c r="L47" s="115"/>
      <c r="M47" s="115"/>
      <c r="N47" s="112">
        <v>0</v>
      </c>
      <c r="O47" s="127" t="s">
        <v>167</v>
      </c>
      <c r="P47" s="124" t="s">
        <v>159</v>
      </c>
      <c r="Q47" s="124" t="s">
        <v>160</v>
      </c>
      <c r="R47" s="112"/>
      <c r="S47" s="121"/>
      <c r="T47" s="128">
        <v>0</v>
      </c>
      <c r="U47" s="123"/>
      <c r="V47" s="129"/>
      <c r="W47" s="129"/>
      <c r="X47" s="110"/>
    </row>
    <row r="48" spans="1:24" ht="30" customHeight="1">
      <c r="A48" s="109">
        <v>11</v>
      </c>
      <c r="B48" s="110">
        <v>324</v>
      </c>
      <c r="C48" s="111" t="s">
        <v>202</v>
      </c>
      <c r="D48" s="114" t="s">
        <v>335</v>
      </c>
      <c r="E48" s="111" t="s">
        <v>112</v>
      </c>
      <c r="F48" s="114">
        <v>1</v>
      </c>
      <c r="G48" s="112">
        <v>2</v>
      </c>
      <c r="H48" s="111">
        <v>0</v>
      </c>
      <c r="I48" s="112">
        <v>0</v>
      </c>
      <c r="J48" s="113"/>
      <c r="K48" s="115"/>
      <c r="L48" s="115"/>
      <c r="M48" s="115"/>
      <c r="N48" s="112">
        <v>5</v>
      </c>
      <c r="O48" s="127" t="s">
        <v>168</v>
      </c>
      <c r="P48" s="124" t="s">
        <v>133</v>
      </c>
      <c r="Q48" s="124" t="s">
        <v>155</v>
      </c>
      <c r="R48" s="112"/>
      <c r="S48" s="121"/>
      <c r="T48" s="128">
        <v>0</v>
      </c>
      <c r="U48" s="123"/>
      <c r="V48" s="129"/>
      <c r="W48" s="129"/>
      <c r="X48" s="110"/>
    </row>
    <row r="49" spans="1:24" ht="30" customHeight="1">
      <c r="A49" s="109">
        <v>11</v>
      </c>
      <c r="B49" s="110">
        <v>326</v>
      </c>
      <c r="C49" s="111" t="s">
        <v>202</v>
      </c>
      <c r="D49" s="114" t="s">
        <v>336</v>
      </c>
      <c r="E49" s="111" t="s">
        <v>113</v>
      </c>
      <c r="F49" s="114">
        <v>1</v>
      </c>
      <c r="G49" s="112">
        <v>2</v>
      </c>
      <c r="H49" s="111">
        <v>1</v>
      </c>
      <c r="I49" s="112">
        <v>1</v>
      </c>
      <c r="J49" s="113"/>
      <c r="K49" s="115"/>
      <c r="L49" s="115"/>
      <c r="M49" s="115"/>
      <c r="N49" s="112">
        <v>0</v>
      </c>
      <c r="O49" s="127" t="s">
        <v>337</v>
      </c>
      <c r="P49" s="124" t="s">
        <v>211</v>
      </c>
      <c r="Q49" s="124" t="s">
        <v>338</v>
      </c>
      <c r="R49" s="112"/>
      <c r="S49" s="121"/>
      <c r="T49" s="128">
        <v>1</v>
      </c>
      <c r="U49" s="123"/>
      <c r="V49" s="129"/>
      <c r="W49" s="129"/>
      <c r="X49" s="110"/>
    </row>
    <row r="50" spans="1:24" ht="30" customHeight="1">
      <c r="A50" s="109">
        <v>11</v>
      </c>
      <c r="B50" s="110">
        <v>327</v>
      </c>
      <c r="C50" s="111" t="s">
        <v>202</v>
      </c>
      <c r="D50" s="112" t="s">
        <v>339</v>
      </c>
      <c r="E50" s="113" t="s">
        <v>113</v>
      </c>
      <c r="F50" s="114">
        <v>1</v>
      </c>
      <c r="G50" s="112">
        <v>2</v>
      </c>
      <c r="H50" s="111">
        <v>1</v>
      </c>
      <c r="I50" s="112">
        <v>1</v>
      </c>
      <c r="J50" s="113"/>
      <c r="K50" s="115"/>
      <c r="L50" s="115"/>
      <c r="M50" s="115"/>
      <c r="N50" s="117">
        <v>0</v>
      </c>
      <c r="O50" s="118" t="s">
        <v>340</v>
      </c>
      <c r="P50" s="119" t="s">
        <v>159</v>
      </c>
      <c r="Q50" s="120" t="s">
        <v>143</v>
      </c>
      <c r="R50" s="112"/>
      <c r="S50" s="121"/>
      <c r="T50" s="122">
        <v>0</v>
      </c>
      <c r="U50" s="123"/>
      <c r="V50" s="124"/>
      <c r="W50" s="125"/>
      <c r="X50" s="126">
        <v>0</v>
      </c>
    </row>
    <row r="51" spans="1:24" ht="30" customHeight="1">
      <c r="A51" s="109">
        <v>11</v>
      </c>
      <c r="B51" s="110">
        <v>341</v>
      </c>
      <c r="C51" s="111" t="s">
        <v>202</v>
      </c>
      <c r="D51" s="114" t="s">
        <v>341</v>
      </c>
      <c r="E51" s="111" t="s">
        <v>115</v>
      </c>
      <c r="F51" s="114">
        <v>1</v>
      </c>
      <c r="G51" s="112">
        <v>2</v>
      </c>
      <c r="H51" s="111">
        <v>1</v>
      </c>
      <c r="I51" s="112">
        <v>1</v>
      </c>
      <c r="J51" s="113"/>
      <c r="K51" s="115"/>
      <c r="L51" s="115"/>
      <c r="M51" s="115"/>
      <c r="N51" s="112">
        <v>0</v>
      </c>
      <c r="O51" s="127" t="s">
        <v>169</v>
      </c>
      <c r="P51" s="124" t="s">
        <v>125</v>
      </c>
      <c r="Q51" s="124" t="s">
        <v>128</v>
      </c>
      <c r="R51" s="112"/>
      <c r="S51" s="121"/>
      <c r="T51" s="128">
        <v>0</v>
      </c>
      <c r="U51" s="123"/>
      <c r="V51" s="129"/>
      <c r="W51" s="129"/>
      <c r="X51" s="110"/>
    </row>
    <row r="52" spans="1:24" ht="30" customHeight="1">
      <c r="A52" s="109">
        <v>11</v>
      </c>
      <c r="B52" s="110">
        <v>342</v>
      </c>
      <c r="C52" s="111" t="s">
        <v>202</v>
      </c>
      <c r="D52" s="114" t="s">
        <v>342</v>
      </c>
      <c r="E52" s="111" t="s">
        <v>343</v>
      </c>
      <c r="F52" s="114">
        <v>1</v>
      </c>
      <c r="G52" s="112">
        <v>2</v>
      </c>
      <c r="H52" s="111">
        <v>1</v>
      </c>
      <c r="I52" s="112">
        <v>1</v>
      </c>
      <c r="J52" s="113" t="s">
        <v>344</v>
      </c>
      <c r="K52" s="115">
        <v>38055</v>
      </c>
      <c r="L52" s="115">
        <v>38055</v>
      </c>
      <c r="M52" s="115">
        <v>38078</v>
      </c>
      <c r="N52" s="112"/>
      <c r="O52" s="127"/>
      <c r="P52" s="124"/>
      <c r="Q52" s="124"/>
      <c r="R52" s="112">
        <v>1</v>
      </c>
      <c r="S52" s="121"/>
      <c r="T52" s="128">
        <v>0</v>
      </c>
      <c r="U52" s="123">
        <v>37775</v>
      </c>
      <c r="V52" s="129" t="s">
        <v>345</v>
      </c>
      <c r="W52" s="129">
        <v>2</v>
      </c>
      <c r="X52" s="110">
        <v>0</v>
      </c>
    </row>
    <row r="53" spans="1:24" ht="30" customHeight="1">
      <c r="A53" s="109">
        <v>11</v>
      </c>
      <c r="B53" s="110">
        <v>343</v>
      </c>
      <c r="C53" s="111" t="s">
        <v>202</v>
      </c>
      <c r="D53" s="114" t="s">
        <v>346</v>
      </c>
      <c r="E53" s="111" t="s">
        <v>347</v>
      </c>
      <c r="F53" s="114">
        <v>1</v>
      </c>
      <c r="G53" s="112">
        <v>2</v>
      </c>
      <c r="H53" s="111">
        <v>0</v>
      </c>
      <c r="I53" s="112">
        <v>1</v>
      </c>
      <c r="J53" s="113"/>
      <c r="K53" s="115"/>
      <c r="L53" s="115"/>
      <c r="M53" s="115"/>
      <c r="N53" s="112">
        <v>4</v>
      </c>
      <c r="O53" s="127" t="s">
        <v>170</v>
      </c>
      <c r="P53" s="124" t="s">
        <v>348</v>
      </c>
      <c r="Q53" s="124" t="s">
        <v>349</v>
      </c>
      <c r="R53" s="112"/>
      <c r="S53" s="121"/>
      <c r="T53" s="128">
        <v>0</v>
      </c>
      <c r="U53" s="123"/>
      <c r="V53" s="129"/>
      <c r="W53" s="129"/>
      <c r="X53" s="110"/>
    </row>
    <row r="54" spans="1:24" ht="30" customHeight="1">
      <c r="A54" s="109">
        <v>11</v>
      </c>
      <c r="B54" s="110">
        <v>346</v>
      </c>
      <c r="C54" s="111" t="s">
        <v>202</v>
      </c>
      <c r="D54" s="114" t="s">
        <v>350</v>
      </c>
      <c r="E54" s="111" t="s">
        <v>351</v>
      </c>
      <c r="F54" s="114">
        <v>1</v>
      </c>
      <c r="G54" s="112">
        <v>2</v>
      </c>
      <c r="H54" s="111">
        <v>1</v>
      </c>
      <c r="I54" s="112">
        <v>0</v>
      </c>
      <c r="J54" s="113"/>
      <c r="K54" s="115"/>
      <c r="L54" s="115"/>
      <c r="M54" s="115"/>
      <c r="N54" s="112">
        <v>0</v>
      </c>
      <c r="O54" s="127" t="s">
        <v>352</v>
      </c>
      <c r="P54" s="124" t="s">
        <v>172</v>
      </c>
      <c r="Q54" s="124" t="s">
        <v>229</v>
      </c>
      <c r="R54" s="112"/>
      <c r="S54" s="121"/>
      <c r="T54" s="128">
        <v>0</v>
      </c>
      <c r="U54" s="123"/>
      <c r="V54" s="129"/>
      <c r="W54" s="129"/>
      <c r="X54" s="110"/>
    </row>
    <row r="55" spans="1:24" ht="30" customHeight="1">
      <c r="A55" s="109">
        <v>11</v>
      </c>
      <c r="B55" s="110">
        <v>347</v>
      </c>
      <c r="C55" s="111" t="s">
        <v>202</v>
      </c>
      <c r="D55" s="114" t="s">
        <v>353</v>
      </c>
      <c r="E55" s="111" t="s">
        <v>117</v>
      </c>
      <c r="F55" s="114">
        <v>1</v>
      </c>
      <c r="G55" s="112">
        <v>2</v>
      </c>
      <c r="H55" s="111">
        <v>0</v>
      </c>
      <c r="I55" s="112">
        <v>1</v>
      </c>
      <c r="J55" s="113"/>
      <c r="K55" s="115"/>
      <c r="L55" s="115"/>
      <c r="M55" s="115"/>
      <c r="N55" s="112">
        <v>0</v>
      </c>
      <c r="O55" s="127" t="s">
        <v>173</v>
      </c>
      <c r="P55" s="124" t="s">
        <v>159</v>
      </c>
      <c r="Q55" s="124" t="s">
        <v>174</v>
      </c>
      <c r="R55" s="112"/>
      <c r="S55" s="121"/>
      <c r="T55" s="128">
        <v>0</v>
      </c>
      <c r="U55" s="123"/>
      <c r="V55" s="129"/>
      <c r="W55" s="129"/>
      <c r="X55" s="110"/>
    </row>
    <row r="56" spans="1:24" ht="30" customHeight="1">
      <c r="A56" s="109">
        <v>11</v>
      </c>
      <c r="B56" s="110">
        <v>348</v>
      </c>
      <c r="C56" s="111" t="s">
        <v>202</v>
      </c>
      <c r="D56" s="114" t="s">
        <v>354</v>
      </c>
      <c r="E56" s="111" t="s">
        <v>114</v>
      </c>
      <c r="F56" s="114">
        <v>1</v>
      </c>
      <c r="G56" s="112">
        <v>2</v>
      </c>
      <c r="H56" s="111">
        <v>1</v>
      </c>
      <c r="I56" s="112">
        <v>1</v>
      </c>
      <c r="J56" s="113"/>
      <c r="K56" s="115"/>
      <c r="L56" s="115"/>
      <c r="M56" s="115"/>
      <c r="N56" s="112">
        <v>6</v>
      </c>
      <c r="O56" s="127" t="s">
        <v>355</v>
      </c>
      <c r="P56" s="124" t="s">
        <v>175</v>
      </c>
      <c r="Q56" s="124" t="s">
        <v>176</v>
      </c>
      <c r="R56" s="112"/>
      <c r="S56" s="121"/>
      <c r="T56" s="128">
        <v>0</v>
      </c>
      <c r="U56" s="123"/>
      <c r="V56" s="129"/>
      <c r="W56" s="129"/>
      <c r="X56" s="110"/>
    </row>
    <row r="57" spans="1:24" ht="30" customHeight="1">
      <c r="A57" s="109">
        <v>11</v>
      </c>
      <c r="B57" s="110">
        <v>349</v>
      </c>
      <c r="C57" s="111" t="s">
        <v>202</v>
      </c>
      <c r="D57" s="114" t="s">
        <v>356</v>
      </c>
      <c r="E57" s="111" t="s">
        <v>347</v>
      </c>
      <c r="F57" s="114">
        <v>1</v>
      </c>
      <c r="G57" s="112">
        <v>2</v>
      </c>
      <c r="H57" s="111">
        <v>0</v>
      </c>
      <c r="I57" s="112">
        <v>0</v>
      </c>
      <c r="J57" s="113"/>
      <c r="K57" s="115"/>
      <c r="L57" s="115"/>
      <c r="M57" s="115"/>
      <c r="N57" s="112">
        <v>0</v>
      </c>
      <c r="O57" s="127" t="s">
        <v>171</v>
      </c>
      <c r="P57" s="124" t="s">
        <v>159</v>
      </c>
      <c r="Q57" s="124" t="s">
        <v>160</v>
      </c>
      <c r="R57" s="112"/>
      <c r="S57" s="121"/>
      <c r="T57" s="128">
        <v>0</v>
      </c>
      <c r="U57" s="123"/>
      <c r="V57" s="129"/>
      <c r="W57" s="129"/>
      <c r="X57" s="110"/>
    </row>
    <row r="58" spans="1:24" ht="30" customHeight="1">
      <c r="A58" s="109">
        <v>11</v>
      </c>
      <c r="B58" s="110">
        <v>361</v>
      </c>
      <c r="C58" s="111" t="s">
        <v>202</v>
      </c>
      <c r="D58" s="114" t="s">
        <v>357</v>
      </c>
      <c r="E58" s="111" t="s">
        <v>347</v>
      </c>
      <c r="F58" s="114">
        <v>1</v>
      </c>
      <c r="G58" s="112">
        <v>2</v>
      </c>
      <c r="H58" s="111">
        <v>1</v>
      </c>
      <c r="I58" s="112">
        <v>1</v>
      </c>
      <c r="J58" s="113"/>
      <c r="K58" s="115"/>
      <c r="L58" s="115"/>
      <c r="M58" s="115"/>
      <c r="N58" s="112">
        <v>5</v>
      </c>
      <c r="O58" s="127" t="s">
        <v>358</v>
      </c>
      <c r="P58" s="124" t="s">
        <v>359</v>
      </c>
      <c r="Q58" s="124" t="s">
        <v>360</v>
      </c>
      <c r="R58" s="112"/>
      <c r="S58" s="121"/>
      <c r="T58" s="128">
        <v>0</v>
      </c>
      <c r="U58" s="123"/>
      <c r="V58" s="129"/>
      <c r="W58" s="129"/>
      <c r="X58" s="110"/>
    </row>
    <row r="59" spans="1:24" ht="30" customHeight="1">
      <c r="A59" s="109">
        <v>11</v>
      </c>
      <c r="B59" s="110">
        <v>362</v>
      </c>
      <c r="C59" s="111" t="s">
        <v>202</v>
      </c>
      <c r="D59" s="114" t="s">
        <v>361</v>
      </c>
      <c r="E59" s="111" t="s">
        <v>114</v>
      </c>
      <c r="F59" s="114">
        <v>1</v>
      </c>
      <c r="G59" s="112">
        <v>2</v>
      </c>
      <c r="H59" s="111">
        <v>0</v>
      </c>
      <c r="I59" s="112">
        <v>0</v>
      </c>
      <c r="J59" s="113"/>
      <c r="K59" s="115"/>
      <c r="L59" s="115"/>
      <c r="M59" s="115"/>
      <c r="N59" s="112">
        <v>0</v>
      </c>
      <c r="O59" s="127"/>
      <c r="P59" s="124"/>
      <c r="Q59" s="124"/>
      <c r="R59" s="112">
        <v>0</v>
      </c>
      <c r="S59" s="121"/>
      <c r="T59" s="128">
        <v>0</v>
      </c>
      <c r="U59" s="123"/>
      <c r="V59" s="129"/>
      <c r="W59" s="129"/>
      <c r="X59" s="110"/>
    </row>
    <row r="60" spans="1:24" ht="30" customHeight="1">
      <c r="A60" s="109">
        <v>11</v>
      </c>
      <c r="B60" s="110">
        <v>363</v>
      </c>
      <c r="C60" s="111" t="s">
        <v>202</v>
      </c>
      <c r="D60" s="114" t="s">
        <v>362</v>
      </c>
      <c r="E60" s="111" t="s">
        <v>114</v>
      </c>
      <c r="F60" s="114">
        <v>1</v>
      </c>
      <c r="G60" s="112">
        <v>2</v>
      </c>
      <c r="H60" s="111">
        <v>0</v>
      </c>
      <c r="I60" s="112">
        <v>0</v>
      </c>
      <c r="J60" s="113"/>
      <c r="K60" s="115"/>
      <c r="L60" s="115"/>
      <c r="M60" s="115"/>
      <c r="N60" s="112">
        <v>0</v>
      </c>
      <c r="O60" s="127"/>
      <c r="P60" s="124"/>
      <c r="Q60" s="124"/>
      <c r="R60" s="112">
        <v>0</v>
      </c>
      <c r="S60" s="121"/>
      <c r="T60" s="128">
        <v>0</v>
      </c>
      <c r="U60" s="123"/>
      <c r="V60" s="129"/>
      <c r="W60" s="129"/>
      <c r="X60" s="110"/>
    </row>
    <row r="61" spans="1:24" ht="30" customHeight="1">
      <c r="A61" s="109">
        <v>11</v>
      </c>
      <c r="B61" s="110">
        <v>365</v>
      </c>
      <c r="C61" s="111" t="s">
        <v>202</v>
      </c>
      <c r="D61" s="114" t="s">
        <v>363</v>
      </c>
      <c r="E61" s="111" t="s">
        <v>113</v>
      </c>
      <c r="F61" s="114">
        <v>1</v>
      </c>
      <c r="G61" s="112">
        <v>2</v>
      </c>
      <c r="H61" s="111">
        <v>0</v>
      </c>
      <c r="I61" s="112">
        <v>0</v>
      </c>
      <c r="J61" s="113"/>
      <c r="K61" s="115"/>
      <c r="L61" s="115"/>
      <c r="M61" s="115"/>
      <c r="N61" s="112">
        <v>0</v>
      </c>
      <c r="O61" s="127"/>
      <c r="P61" s="124"/>
      <c r="Q61" s="124"/>
      <c r="R61" s="112">
        <v>0</v>
      </c>
      <c r="S61" s="121"/>
      <c r="T61" s="128">
        <v>0</v>
      </c>
      <c r="U61" s="123"/>
      <c r="V61" s="129"/>
      <c r="W61" s="129"/>
      <c r="X61" s="110"/>
    </row>
    <row r="62" spans="1:24" ht="30" customHeight="1">
      <c r="A62" s="109">
        <v>11</v>
      </c>
      <c r="B62" s="110">
        <v>369</v>
      </c>
      <c r="C62" s="111" t="s">
        <v>202</v>
      </c>
      <c r="D62" s="114" t="s">
        <v>364</v>
      </c>
      <c r="E62" s="111" t="s">
        <v>114</v>
      </c>
      <c r="F62" s="114">
        <v>1</v>
      </c>
      <c r="G62" s="112">
        <v>2</v>
      </c>
      <c r="H62" s="111">
        <v>0</v>
      </c>
      <c r="I62" s="112">
        <v>0</v>
      </c>
      <c r="J62" s="113"/>
      <c r="K62" s="115"/>
      <c r="L62" s="115"/>
      <c r="M62" s="115"/>
      <c r="N62" s="112">
        <v>0</v>
      </c>
      <c r="O62" s="127" t="s">
        <v>365</v>
      </c>
      <c r="P62" s="124" t="s">
        <v>177</v>
      </c>
      <c r="Q62" s="124" t="s">
        <v>128</v>
      </c>
      <c r="R62" s="112"/>
      <c r="S62" s="121"/>
      <c r="T62" s="128">
        <v>0</v>
      </c>
      <c r="U62" s="123"/>
      <c r="V62" s="129"/>
      <c r="W62" s="129"/>
      <c r="X62" s="110"/>
    </row>
    <row r="63" spans="1:24" ht="30" customHeight="1">
      <c r="A63" s="109">
        <v>11</v>
      </c>
      <c r="B63" s="110">
        <v>381</v>
      </c>
      <c r="C63" s="111" t="s">
        <v>202</v>
      </c>
      <c r="D63" s="114" t="s">
        <v>366</v>
      </c>
      <c r="E63" s="111" t="s">
        <v>367</v>
      </c>
      <c r="F63" s="114">
        <v>1</v>
      </c>
      <c r="G63" s="112">
        <v>2</v>
      </c>
      <c r="H63" s="111">
        <v>0</v>
      </c>
      <c r="I63" s="112">
        <v>0</v>
      </c>
      <c r="J63" s="113"/>
      <c r="K63" s="115"/>
      <c r="L63" s="115"/>
      <c r="M63" s="115"/>
      <c r="N63" s="112">
        <v>5</v>
      </c>
      <c r="O63" s="127"/>
      <c r="P63" s="124"/>
      <c r="Q63" s="124"/>
      <c r="R63" s="112">
        <v>1</v>
      </c>
      <c r="S63" s="121"/>
      <c r="T63" s="128">
        <v>1</v>
      </c>
      <c r="U63" s="123"/>
      <c r="V63" s="129"/>
      <c r="W63" s="129"/>
      <c r="X63" s="110"/>
    </row>
    <row r="64" spans="1:24" ht="30" customHeight="1">
      <c r="A64" s="109">
        <v>11</v>
      </c>
      <c r="B64" s="110">
        <v>383</v>
      </c>
      <c r="C64" s="111" t="s">
        <v>202</v>
      </c>
      <c r="D64" s="114" t="s">
        <v>368</v>
      </c>
      <c r="E64" s="111" t="s">
        <v>118</v>
      </c>
      <c r="F64" s="114">
        <v>1</v>
      </c>
      <c r="G64" s="112">
        <v>2</v>
      </c>
      <c r="H64" s="111">
        <v>0</v>
      </c>
      <c r="I64" s="112">
        <v>0</v>
      </c>
      <c r="J64" s="113"/>
      <c r="K64" s="115"/>
      <c r="L64" s="115"/>
      <c r="M64" s="115"/>
      <c r="N64" s="112">
        <v>0</v>
      </c>
      <c r="O64" s="127" t="s">
        <v>369</v>
      </c>
      <c r="P64" s="124" t="s">
        <v>179</v>
      </c>
      <c r="Q64" s="124" t="s">
        <v>180</v>
      </c>
      <c r="R64" s="112"/>
      <c r="S64" s="121"/>
      <c r="T64" s="128">
        <v>1</v>
      </c>
      <c r="U64" s="123"/>
      <c r="V64" s="129"/>
      <c r="W64" s="129"/>
      <c r="X64" s="110"/>
    </row>
    <row r="65" spans="1:24" ht="30" customHeight="1">
      <c r="A65" s="109">
        <v>11</v>
      </c>
      <c r="B65" s="110">
        <v>385</v>
      </c>
      <c r="C65" s="111" t="s">
        <v>202</v>
      </c>
      <c r="D65" s="114" t="s">
        <v>370</v>
      </c>
      <c r="E65" s="111" t="s">
        <v>371</v>
      </c>
      <c r="F65" s="114">
        <v>1</v>
      </c>
      <c r="G65" s="107">
        <v>2</v>
      </c>
      <c r="H65" s="111">
        <v>0</v>
      </c>
      <c r="I65" s="112">
        <v>1</v>
      </c>
      <c r="J65" s="113" t="s">
        <v>372</v>
      </c>
      <c r="K65" s="115">
        <v>37741</v>
      </c>
      <c r="L65" s="115">
        <v>37773</v>
      </c>
      <c r="M65" s="115">
        <v>37773</v>
      </c>
      <c r="N65" s="112"/>
      <c r="O65" s="127" t="s">
        <v>181</v>
      </c>
      <c r="P65" s="124" t="s">
        <v>182</v>
      </c>
      <c r="Q65" s="124" t="s">
        <v>373</v>
      </c>
      <c r="R65" s="112"/>
      <c r="S65" s="121" t="s">
        <v>374</v>
      </c>
      <c r="T65" s="128">
        <v>1</v>
      </c>
      <c r="U65" s="123">
        <v>37198</v>
      </c>
      <c r="V65" s="129" t="s">
        <v>375</v>
      </c>
      <c r="W65" s="129">
        <v>1</v>
      </c>
      <c r="X65" s="110">
        <v>1</v>
      </c>
    </row>
    <row r="66" spans="1:24" ht="30" customHeight="1">
      <c r="A66" s="109">
        <v>11</v>
      </c>
      <c r="B66" s="110">
        <v>402</v>
      </c>
      <c r="C66" s="111" t="s">
        <v>202</v>
      </c>
      <c r="D66" s="114" t="s">
        <v>376</v>
      </c>
      <c r="E66" s="111" t="s">
        <v>119</v>
      </c>
      <c r="F66" s="114">
        <v>1</v>
      </c>
      <c r="G66" s="112">
        <v>2</v>
      </c>
      <c r="H66" s="111">
        <v>0</v>
      </c>
      <c r="I66" s="112">
        <v>0</v>
      </c>
      <c r="J66" s="113"/>
      <c r="K66" s="115"/>
      <c r="L66" s="115"/>
      <c r="M66" s="115"/>
      <c r="N66" s="112">
        <v>0</v>
      </c>
      <c r="O66" s="127"/>
      <c r="P66" s="124"/>
      <c r="Q66" s="124"/>
      <c r="R66" s="112">
        <v>0</v>
      </c>
      <c r="S66" s="121"/>
      <c r="T66" s="128">
        <v>0</v>
      </c>
      <c r="U66" s="123"/>
      <c r="V66" s="129"/>
      <c r="W66" s="129"/>
      <c r="X66" s="110"/>
    </row>
    <row r="67" spans="1:24" ht="30" customHeight="1">
      <c r="A67" s="109">
        <v>11</v>
      </c>
      <c r="B67" s="110">
        <v>408</v>
      </c>
      <c r="C67" s="111" t="s">
        <v>202</v>
      </c>
      <c r="D67" s="112" t="s">
        <v>377</v>
      </c>
      <c r="E67" s="113" t="s">
        <v>98</v>
      </c>
      <c r="F67" s="114">
        <v>1</v>
      </c>
      <c r="G67" s="112">
        <v>2</v>
      </c>
      <c r="H67" s="111">
        <v>1</v>
      </c>
      <c r="I67" s="112">
        <v>1</v>
      </c>
      <c r="J67" s="113"/>
      <c r="K67" s="115"/>
      <c r="L67" s="115"/>
      <c r="M67" s="115"/>
      <c r="N67" s="117">
        <v>5</v>
      </c>
      <c r="O67" s="118" t="s">
        <v>378</v>
      </c>
      <c r="P67" s="119" t="s">
        <v>147</v>
      </c>
      <c r="Q67" s="120" t="s">
        <v>183</v>
      </c>
      <c r="R67" s="112"/>
      <c r="S67" s="121"/>
      <c r="T67" s="122">
        <v>0</v>
      </c>
      <c r="U67" s="123"/>
      <c r="V67" s="124"/>
      <c r="W67" s="125"/>
      <c r="X67" s="126"/>
    </row>
    <row r="68" spans="1:24" ht="30" customHeight="1">
      <c r="A68" s="109">
        <v>11</v>
      </c>
      <c r="B68" s="110">
        <v>421</v>
      </c>
      <c r="C68" s="111" t="s">
        <v>202</v>
      </c>
      <c r="D68" s="114" t="s">
        <v>379</v>
      </c>
      <c r="E68" s="111" t="s">
        <v>116</v>
      </c>
      <c r="F68" s="114">
        <v>1</v>
      </c>
      <c r="G68" s="112">
        <v>2</v>
      </c>
      <c r="H68" s="111">
        <v>1</v>
      </c>
      <c r="I68" s="112">
        <v>1</v>
      </c>
      <c r="J68" s="113" t="s">
        <v>380</v>
      </c>
      <c r="K68" s="115">
        <v>38785</v>
      </c>
      <c r="L68" s="115">
        <v>38786</v>
      </c>
      <c r="M68" s="115">
        <v>38808</v>
      </c>
      <c r="N68" s="112"/>
      <c r="O68" s="127" t="s">
        <v>381</v>
      </c>
      <c r="P68" s="124" t="s">
        <v>147</v>
      </c>
      <c r="Q68" s="124" t="s">
        <v>153</v>
      </c>
      <c r="R68" s="112"/>
      <c r="S68" s="121"/>
      <c r="T68" s="128">
        <v>1</v>
      </c>
      <c r="U68" s="123"/>
      <c r="V68" s="129"/>
      <c r="W68" s="129"/>
      <c r="X68" s="110"/>
    </row>
    <row r="69" spans="1:24" ht="30" customHeight="1">
      <c r="A69" s="109">
        <v>11</v>
      </c>
      <c r="B69" s="110">
        <v>424</v>
      </c>
      <c r="C69" s="111" t="s">
        <v>202</v>
      </c>
      <c r="D69" s="114" t="s">
        <v>382</v>
      </c>
      <c r="E69" s="111" t="s">
        <v>116</v>
      </c>
      <c r="F69" s="114">
        <v>1</v>
      </c>
      <c r="G69" s="112">
        <v>2</v>
      </c>
      <c r="H69" s="111">
        <v>0</v>
      </c>
      <c r="I69" s="112">
        <v>0</v>
      </c>
      <c r="J69" s="113"/>
      <c r="K69" s="115"/>
      <c r="L69" s="115"/>
      <c r="M69" s="115"/>
      <c r="N69" s="112">
        <v>0</v>
      </c>
      <c r="O69" s="127" t="s">
        <v>184</v>
      </c>
      <c r="P69" s="124" t="s">
        <v>142</v>
      </c>
      <c r="Q69" s="124" t="s">
        <v>160</v>
      </c>
      <c r="R69" s="112"/>
      <c r="S69" s="121"/>
      <c r="T69" s="128">
        <v>0</v>
      </c>
      <c r="U69" s="123"/>
      <c r="V69" s="129"/>
      <c r="W69" s="129"/>
      <c r="X69" s="110"/>
    </row>
    <row r="70" spans="1:24" ht="30" customHeight="1">
      <c r="A70" s="109">
        <v>11</v>
      </c>
      <c r="B70" s="110">
        <v>425</v>
      </c>
      <c r="C70" s="111" t="s">
        <v>202</v>
      </c>
      <c r="D70" s="114" t="s">
        <v>383</v>
      </c>
      <c r="E70" s="111" t="s">
        <v>384</v>
      </c>
      <c r="F70" s="114">
        <v>1</v>
      </c>
      <c r="G70" s="112">
        <v>2</v>
      </c>
      <c r="H70" s="111">
        <v>0</v>
      </c>
      <c r="I70" s="112">
        <v>0</v>
      </c>
      <c r="J70" s="113"/>
      <c r="K70" s="115"/>
      <c r="L70" s="115"/>
      <c r="M70" s="115"/>
      <c r="N70" s="112">
        <v>0</v>
      </c>
      <c r="O70" s="127" t="s">
        <v>185</v>
      </c>
      <c r="P70" s="124" t="s">
        <v>178</v>
      </c>
      <c r="Q70" s="124" t="s">
        <v>176</v>
      </c>
      <c r="R70" s="112"/>
      <c r="S70" s="121"/>
      <c r="T70" s="128">
        <v>0</v>
      </c>
      <c r="U70" s="123"/>
      <c r="V70" s="129"/>
      <c r="W70" s="129"/>
      <c r="X70" s="110"/>
    </row>
    <row r="71" spans="1:24" ht="30" customHeight="1">
      <c r="A71" s="109">
        <v>11</v>
      </c>
      <c r="B71" s="110">
        <v>442</v>
      </c>
      <c r="C71" s="111" t="s">
        <v>202</v>
      </c>
      <c r="D71" s="114" t="s">
        <v>385</v>
      </c>
      <c r="E71" s="111" t="s">
        <v>386</v>
      </c>
      <c r="F71" s="114">
        <v>1</v>
      </c>
      <c r="G71" s="112">
        <v>2</v>
      </c>
      <c r="H71" s="111">
        <v>0</v>
      </c>
      <c r="I71" s="112">
        <v>0</v>
      </c>
      <c r="J71" s="113"/>
      <c r="K71" s="115"/>
      <c r="L71" s="115"/>
      <c r="M71" s="115"/>
      <c r="N71" s="112">
        <v>0</v>
      </c>
      <c r="O71" s="127"/>
      <c r="P71" s="124"/>
      <c r="Q71" s="124"/>
      <c r="R71" s="112">
        <v>0</v>
      </c>
      <c r="S71" s="121"/>
      <c r="T71" s="128">
        <v>0</v>
      </c>
      <c r="U71" s="123"/>
      <c r="V71" s="129"/>
      <c r="W71" s="129"/>
      <c r="X71" s="110"/>
    </row>
    <row r="72" spans="1:24" ht="30" customHeight="1">
      <c r="A72" s="109">
        <v>11</v>
      </c>
      <c r="B72" s="110">
        <v>445</v>
      </c>
      <c r="C72" s="111" t="s">
        <v>202</v>
      </c>
      <c r="D72" s="114" t="s">
        <v>387</v>
      </c>
      <c r="E72" s="111" t="s">
        <v>388</v>
      </c>
      <c r="F72" s="114">
        <v>1</v>
      </c>
      <c r="G72" s="112">
        <v>2</v>
      </c>
      <c r="H72" s="111">
        <v>1</v>
      </c>
      <c r="I72" s="112">
        <v>1</v>
      </c>
      <c r="J72" s="113"/>
      <c r="K72" s="115"/>
      <c r="L72" s="115"/>
      <c r="M72" s="115"/>
      <c r="N72" s="112">
        <v>6</v>
      </c>
      <c r="O72" s="127" t="s">
        <v>389</v>
      </c>
      <c r="P72" s="124" t="s">
        <v>147</v>
      </c>
      <c r="Q72" s="124" t="s">
        <v>186</v>
      </c>
      <c r="R72" s="112"/>
      <c r="S72" s="121"/>
      <c r="T72" s="128">
        <v>0</v>
      </c>
      <c r="U72" s="123"/>
      <c r="V72" s="129"/>
      <c r="W72" s="129"/>
      <c r="X72" s="110"/>
    </row>
    <row r="73" spans="1:24" ht="30" customHeight="1">
      <c r="A73" s="109">
        <v>11</v>
      </c>
      <c r="B73" s="110">
        <v>446</v>
      </c>
      <c r="C73" s="111" t="s">
        <v>202</v>
      </c>
      <c r="D73" s="114" t="s">
        <v>390</v>
      </c>
      <c r="E73" s="111" t="s">
        <v>391</v>
      </c>
      <c r="F73" s="114">
        <v>1</v>
      </c>
      <c r="G73" s="112">
        <v>2</v>
      </c>
      <c r="H73" s="111">
        <v>1</v>
      </c>
      <c r="I73" s="112">
        <v>1</v>
      </c>
      <c r="J73" s="113"/>
      <c r="K73" s="115"/>
      <c r="L73" s="115"/>
      <c r="M73" s="115"/>
      <c r="N73" s="112">
        <v>0</v>
      </c>
      <c r="O73" s="127" t="s">
        <v>392</v>
      </c>
      <c r="P73" s="124" t="s">
        <v>178</v>
      </c>
      <c r="Q73" s="124" t="s">
        <v>176</v>
      </c>
      <c r="R73" s="112"/>
      <c r="S73" s="121"/>
      <c r="T73" s="128">
        <v>0</v>
      </c>
      <c r="U73" s="123"/>
      <c r="V73" s="129"/>
      <c r="W73" s="129"/>
      <c r="X73" s="110"/>
    </row>
    <row r="74" spans="1:24" ht="30" customHeight="1">
      <c r="A74" s="109">
        <v>11</v>
      </c>
      <c r="B74" s="110">
        <v>461</v>
      </c>
      <c r="C74" s="111" t="s">
        <v>202</v>
      </c>
      <c r="D74" s="114" t="s">
        <v>393</v>
      </c>
      <c r="E74" s="111" t="s">
        <v>394</v>
      </c>
      <c r="F74" s="114">
        <v>1</v>
      </c>
      <c r="G74" s="112">
        <v>2</v>
      </c>
      <c r="H74" s="111">
        <v>0</v>
      </c>
      <c r="I74" s="112">
        <v>0</v>
      </c>
      <c r="J74" s="113"/>
      <c r="K74" s="115"/>
      <c r="L74" s="115"/>
      <c r="M74" s="115"/>
      <c r="N74" s="112">
        <v>5</v>
      </c>
      <c r="O74" s="127" t="s">
        <v>395</v>
      </c>
      <c r="P74" s="124" t="s">
        <v>211</v>
      </c>
      <c r="Q74" s="124" t="s">
        <v>229</v>
      </c>
      <c r="R74" s="112"/>
      <c r="S74" s="121"/>
      <c r="T74" s="128">
        <v>0</v>
      </c>
      <c r="U74" s="123"/>
      <c r="V74" s="129"/>
      <c r="W74" s="129"/>
      <c r="X74" s="110"/>
    </row>
    <row r="75" spans="1:24" ht="30" customHeight="1">
      <c r="A75" s="109">
        <v>11</v>
      </c>
      <c r="B75" s="110">
        <v>462</v>
      </c>
      <c r="C75" s="111" t="s">
        <v>202</v>
      </c>
      <c r="D75" s="114" t="s">
        <v>396</v>
      </c>
      <c r="E75" s="111" t="s">
        <v>397</v>
      </c>
      <c r="F75" s="114">
        <v>1</v>
      </c>
      <c r="G75" s="112">
        <v>2</v>
      </c>
      <c r="H75" s="111">
        <v>1</v>
      </c>
      <c r="I75" s="112">
        <v>1</v>
      </c>
      <c r="J75" s="113"/>
      <c r="K75" s="115"/>
      <c r="L75" s="115"/>
      <c r="M75" s="115"/>
      <c r="N75" s="112">
        <v>0</v>
      </c>
      <c r="O75" s="127" t="s">
        <v>398</v>
      </c>
      <c r="P75" s="124" t="s">
        <v>130</v>
      </c>
      <c r="Q75" s="124" t="s">
        <v>132</v>
      </c>
      <c r="R75" s="112"/>
      <c r="S75" s="121"/>
      <c r="T75" s="128">
        <v>0</v>
      </c>
      <c r="U75" s="123"/>
      <c r="V75" s="129"/>
      <c r="W75" s="129"/>
      <c r="X75" s="110"/>
    </row>
    <row r="76" spans="1:24" ht="30" customHeight="1">
      <c r="A76" s="109">
        <v>11</v>
      </c>
      <c r="B76" s="110">
        <v>464</v>
      </c>
      <c r="C76" s="111" t="s">
        <v>202</v>
      </c>
      <c r="D76" s="114" t="s">
        <v>399</v>
      </c>
      <c r="E76" s="113" t="s">
        <v>400</v>
      </c>
      <c r="F76" s="114">
        <v>1</v>
      </c>
      <c r="G76" s="112">
        <v>1</v>
      </c>
      <c r="H76" s="111">
        <v>1</v>
      </c>
      <c r="I76" s="112">
        <v>1</v>
      </c>
      <c r="J76" s="113"/>
      <c r="K76" s="115"/>
      <c r="L76" s="115"/>
      <c r="M76" s="115"/>
      <c r="N76" s="112">
        <v>0</v>
      </c>
      <c r="O76" s="127" t="s">
        <v>401</v>
      </c>
      <c r="P76" s="124" t="s">
        <v>125</v>
      </c>
      <c r="Q76" s="124" t="s">
        <v>132</v>
      </c>
      <c r="R76" s="112"/>
      <c r="S76" s="121"/>
      <c r="T76" s="128">
        <v>0</v>
      </c>
      <c r="U76" s="123"/>
      <c r="V76" s="129"/>
      <c r="W76" s="129"/>
      <c r="X76" s="110"/>
    </row>
    <row r="77" spans="1:24" ht="30" customHeight="1" thickBot="1">
      <c r="A77" s="109">
        <v>11</v>
      </c>
      <c r="B77" s="110">
        <v>465</v>
      </c>
      <c r="C77" s="111" t="s">
        <v>202</v>
      </c>
      <c r="D77" s="114" t="s">
        <v>402</v>
      </c>
      <c r="E77" s="111" t="s">
        <v>403</v>
      </c>
      <c r="F77" s="114">
        <v>1</v>
      </c>
      <c r="G77" s="112">
        <v>2</v>
      </c>
      <c r="H77" s="111">
        <v>1</v>
      </c>
      <c r="I77" s="112">
        <v>1</v>
      </c>
      <c r="J77" s="113" t="s">
        <v>404</v>
      </c>
      <c r="K77" s="115">
        <v>37875</v>
      </c>
      <c r="L77" s="115">
        <v>37889</v>
      </c>
      <c r="M77" s="115">
        <v>38078</v>
      </c>
      <c r="N77" s="112"/>
      <c r="O77" s="127" t="s">
        <v>187</v>
      </c>
      <c r="P77" s="124" t="s">
        <v>133</v>
      </c>
      <c r="Q77" s="124" t="s">
        <v>188</v>
      </c>
      <c r="R77" s="112"/>
      <c r="S77" s="121"/>
      <c r="T77" s="128">
        <v>1</v>
      </c>
      <c r="U77" s="123"/>
      <c r="V77" s="129"/>
      <c r="W77" s="129"/>
      <c r="X77" s="110"/>
    </row>
    <row r="78" spans="1:24" ht="30" customHeight="1" thickBot="1">
      <c r="A78" s="23"/>
      <c r="B78" s="24">
        <v>1000</v>
      </c>
      <c r="C78" s="152" t="s">
        <v>24</v>
      </c>
      <c r="D78" s="153"/>
      <c r="E78" s="14"/>
      <c r="F78" s="41"/>
      <c r="G78" s="21"/>
      <c r="H78" s="57">
        <f>SUM(H7:H77)</f>
        <v>55</v>
      </c>
      <c r="I78" s="58">
        <f>SUM(I7:I77)</f>
        <v>52</v>
      </c>
      <c r="J78" s="57">
        <f>COUNTA(J7:J77)</f>
        <v>23</v>
      </c>
      <c r="K78" s="53"/>
      <c r="L78" s="53"/>
      <c r="M78" s="53"/>
      <c r="N78" s="54"/>
      <c r="O78" s="57">
        <f>COUNTA(O7:O77)</f>
        <v>61</v>
      </c>
      <c r="P78" s="53"/>
      <c r="Q78" s="53"/>
      <c r="R78" s="54"/>
      <c r="S78" s="57">
        <f>COUNTA(S7:S77)</f>
        <v>19</v>
      </c>
      <c r="T78" s="59">
        <f>SUM(T7:T77)</f>
        <v>22</v>
      </c>
      <c r="U78" s="55"/>
      <c r="V78" s="57">
        <f>COUNTA(V7:V77)</f>
        <v>7</v>
      </c>
      <c r="W78" s="56"/>
      <c r="X78" s="58">
        <f>SUM(X7:X77)</f>
        <v>6</v>
      </c>
    </row>
    <row r="80" spans="1:10" ht="13.5">
      <c r="A80" s="46" t="s">
        <v>77</v>
      </c>
      <c r="B80" s="47"/>
      <c r="C80" s="48"/>
      <c r="D80" s="49"/>
      <c r="E80" s="101"/>
      <c r="F80" s="50"/>
      <c r="G80" s="50"/>
      <c r="H80" s="50"/>
      <c r="I80" s="50"/>
      <c r="J80" s="50"/>
    </row>
    <row r="81" spans="1:8" ht="13.5">
      <c r="A81" s="44" t="s">
        <v>87</v>
      </c>
      <c r="E81" s="102"/>
      <c r="F81" s="52" t="s">
        <v>86</v>
      </c>
      <c r="H81" s="52"/>
    </row>
    <row r="83" spans="1:3" ht="12">
      <c r="A83" s="51" t="s">
        <v>46</v>
      </c>
      <c r="C83" s="7"/>
    </row>
    <row r="84" spans="1:22" ht="12">
      <c r="A84" s="51" t="s">
        <v>47</v>
      </c>
      <c r="D84" s="51" t="s">
        <v>39</v>
      </c>
      <c r="J84" s="51" t="s">
        <v>48</v>
      </c>
      <c r="K84" s="51" t="s">
        <v>49</v>
      </c>
      <c r="L84" s="51" t="s">
        <v>62</v>
      </c>
      <c r="P84" s="51" t="s">
        <v>20</v>
      </c>
      <c r="S84" s="80" t="s">
        <v>79</v>
      </c>
      <c r="V84" s="51" t="s">
        <v>66</v>
      </c>
    </row>
    <row r="85" spans="1:22" ht="12">
      <c r="A85" s="2" t="s">
        <v>50</v>
      </c>
      <c r="D85" s="44" t="s">
        <v>51</v>
      </c>
      <c r="J85" s="2" t="s">
        <v>52</v>
      </c>
      <c r="K85" s="2" t="s">
        <v>52</v>
      </c>
      <c r="L85" s="51" t="s">
        <v>63</v>
      </c>
      <c r="P85" s="51" t="s">
        <v>41</v>
      </c>
      <c r="S85" s="80" t="s">
        <v>80</v>
      </c>
      <c r="V85" s="51" t="s">
        <v>67</v>
      </c>
    </row>
    <row r="86" spans="1:22" ht="12">
      <c r="A86" s="2" t="s">
        <v>53</v>
      </c>
      <c r="D86" s="44" t="s">
        <v>85</v>
      </c>
      <c r="J86" s="2" t="s">
        <v>54</v>
      </c>
      <c r="K86" s="2" t="s">
        <v>54</v>
      </c>
      <c r="L86" s="2" t="s">
        <v>90</v>
      </c>
      <c r="P86" s="2" t="s">
        <v>55</v>
      </c>
      <c r="T86" s="2" t="s">
        <v>75</v>
      </c>
      <c r="V86" s="2" t="s">
        <v>68</v>
      </c>
    </row>
    <row r="87" spans="12:22" ht="12">
      <c r="L87" s="2" t="s">
        <v>91</v>
      </c>
      <c r="P87" s="2" t="s">
        <v>61</v>
      </c>
      <c r="T87" s="2" t="s">
        <v>76</v>
      </c>
      <c r="V87" s="2" t="s">
        <v>69</v>
      </c>
    </row>
    <row r="88" spans="12:22" ht="12">
      <c r="L88" s="2" t="s">
        <v>92</v>
      </c>
      <c r="V88" s="2" t="s">
        <v>70</v>
      </c>
    </row>
    <row r="89" spans="12:22" ht="12">
      <c r="L89" s="2" t="s">
        <v>88</v>
      </c>
      <c r="V89" s="2" t="s">
        <v>71</v>
      </c>
    </row>
    <row r="90" ht="12">
      <c r="L90" s="2" t="s">
        <v>89</v>
      </c>
    </row>
    <row r="91" spans="12:22" ht="12">
      <c r="L91" s="2" t="s">
        <v>64</v>
      </c>
      <c r="V91" s="51" t="s">
        <v>72</v>
      </c>
    </row>
    <row r="92" spans="12:22" ht="12">
      <c r="L92" s="2" t="s">
        <v>65</v>
      </c>
      <c r="V92" s="2" t="s">
        <v>73</v>
      </c>
    </row>
    <row r="93" ht="12">
      <c r="V93" s="2" t="s">
        <v>74</v>
      </c>
    </row>
  </sheetData>
  <mergeCells count="20">
    <mergeCell ref="A4:A6"/>
    <mergeCell ref="C4:C6"/>
    <mergeCell ref="D4:D6"/>
    <mergeCell ref="B4:B6"/>
    <mergeCell ref="C78:D78"/>
    <mergeCell ref="S4:S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81" r:id="rId1" display="http://www.stat.go.jp/index/seido/9-5.htm"/>
  </hyperlinks>
  <printOptions/>
  <pageMargins left="0.5905511811023623" right="0.15748031496062992" top="0.28" bottom="0.28" header="0.3" footer="0.26"/>
  <pageSetup horizontalDpi="600" verticalDpi="600" orientation="landscape" paperSize="9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view="pageBreakPreview" zoomScaleSheetLayoutView="100" workbookViewId="0" topLeftCell="A73">
      <selection activeCell="A70" sqref="A70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9.75390625" style="103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spans="1:4" ht="12">
      <c r="A1" s="2" t="s">
        <v>45</v>
      </c>
      <c r="D1" s="2"/>
    </row>
    <row r="2" spans="1:4" ht="22.5" customHeight="1" thickBot="1">
      <c r="A2" s="45" t="s">
        <v>56</v>
      </c>
      <c r="B2" s="3"/>
      <c r="D2" s="2"/>
    </row>
    <row r="3" spans="1:27" ht="25.5" customHeight="1" thickBot="1">
      <c r="A3" s="45"/>
      <c r="B3" s="198" t="s">
        <v>84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  <c r="V3" s="2"/>
      <c r="AA3" s="2"/>
    </row>
    <row r="4" spans="1:27" ht="19.5" customHeight="1" thickBot="1">
      <c r="A4" s="45"/>
      <c r="B4" s="89">
        <v>1</v>
      </c>
      <c r="C4" s="196">
        <v>38808</v>
      </c>
      <c r="D4" s="197"/>
      <c r="E4" s="197"/>
      <c r="F4" s="89">
        <v>2</v>
      </c>
      <c r="G4" s="196">
        <v>38838</v>
      </c>
      <c r="H4" s="197"/>
      <c r="I4" s="197"/>
      <c r="J4" s="89">
        <v>3</v>
      </c>
      <c r="K4" s="90" t="s">
        <v>83</v>
      </c>
      <c r="L4" s="91"/>
      <c r="M4" s="91"/>
      <c r="N4" s="92"/>
      <c r="AA4" s="2"/>
    </row>
    <row r="5" spans="1:27" ht="27.75" customHeight="1" thickBot="1">
      <c r="A5"/>
      <c r="B5" s="81"/>
      <c r="C5" s="81"/>
      <c r="D5" s="81"/>
      <c r="E5" s="81"/>
      <c r="F5" s="81"/>
      <c r="G5" s="81"/>
      <c r="H5" s="81"/>
      <c r="I5" s="82"/>
      <c r="J5" s="83"/>
      <c r="K5" s="83"/>
      <c r="L5" s="81"/>
      <c r="M5" s="81"/>
      <c r="N5" s="81"/>
      <c r="O5" s="81"/>
      <c r="P5" s="81"/>
      <c r="Q5" s="81"/>
      <c r="R5" s="81"/>
      <c r="S5" s="82"/>
      <c r="T5" s="83"/>
      <c r="U5" s="83"/>
      <c r="V5" s="81"/>
      <c r="W5" s="81"/>
      <c r="X5" s="83"/>
      <c r="Y5" s="83"/>
      <c r="Z5" s="83"/>
      <c r="AA5"/>
    </row>
    <row r="6" spans="1:27" ht="13.5" customHeight="1" thickBot="1">
      <c r="A6"/>
      <c r="B6" s="81"/>
      <c r="C6" s="81"/>
      <c r="D6" s="81"/>
      <c r="E6" s="85" t="s">
        <v>81</v>
      </c>
      <c r="F6" s="86"/>
      <c r="G6" s="87">
        <v>1</v>
      </c>
      <c r="H6" s="84"/>
      <c r="I6" s="84"/>
      <c r="J6" s="84"/>
      <c r="K6" s="84"/>
      <c r="L6" s="85" t="s">
        <v>81</v>
      </c>
      <c r="M6" s="86"/>
      <c r="N6" s="87">
        <v>1</v>
      </c>
      <c r="O6" s="81"/>
      <c r="P6" s="81"/>
      <c r="Q6" s="85" t="s">
        <v>81</v>
      </c>
      <c r="R6" s="86"/>
      <c r="S6" s="87">
        <v>1</v>
      </c>
      <c r="T6" s="88"/>
      <c r="U6" s="83"/>
      <c r="V6" s="85" t="s">
        <v>81</v>
      </c>
      <c r="W6" s="86"/>
      <c r="X6" s="86"/>
      <c r="Y6" s="87">
        <v>1</v>
      </c>
      <c r="Z6" s="83"/>
      <c r="AA6"/>
    </row>
    <row r="7" spans="1:27" ht="26.25" customHeight="1">
      <c r="A7" s="163" t="s">
        <v>6</v>
      </c>
      <c r="B7" s="191" t="s">
        <v>57</v>
      </c>
      <c r="C7" s="190" t="s">
        <v>0</v>
      </c>
      <c r="D7" s="135" t="s">
        <v>58</v>
      </c>
      <c r="E7" s="170" t="s">
        <v>59</v>
      </c>
      <c r="F7" s="171"/>
      <c r="G7" s="171"/>
      <c r="H7" s="171"/>
      <c r="I7" s="171"/>
      <c r="J7" s="171"/>
      <c r="K7" s="172"/>
      <c r="L7" s="201" t="s">
        <v>14</v>
      </c>
      <c r="M7" s="171"/>
      <c r="N7" s="171"/>
      <c r="O7" s="171"/>
      <c r="P7" s="202"/>
      <c r="Q7" s="170" t="s">
        <v>4</v>
      </c>
      <c r="R7" s="171"/>
      <c r="S7" s="171"/>
      <c r="T7" s="171"/>
      <c r="U7" s="172"/>
      <c r="V7" s="173" t="s">
        <v>12</v>
      </c>
      <c r="W7" s="174"/>
      <c r="X7" s="174"/>
      <c r="Y7" s="175"/>
      <c r="Z7" s="175"/>
      <c r="AA7" s="176"/>
    </row>
    <row r="8" spans="1:27" ht="15.75" customHeight="1">
      <c r="A8" s="140"/>
      <c r="B8" s="192"/>
      <c r="C8" s="139"/>
      <c r="D8" s="136"/>
      <c r="E8" s="186" t="s">
        <v>8</v>
      </c>
      <c r="F8" s="203" t="s">
        <v>13</v>
      </c>
      <c r="G8" s="187" t="s">
        <v>3</v>
      </c>
      <c r="H8" s="26"/>
      <c r="I8" s="187" t="s">
        <v>2</v>
      </c>
      <c r="J8" s="26"/>
      <c r="K8" s="180" t="s">
        <v>9</v>
      </c>
      <c r="L8" s="189" t="s">
        <v>1</v>
      </c>
      <c r="M8" s="26"/>
      <c r="N8" s="187" t="s">
        <v>2</v>
      </c>
      <c r="O8" s="26"/>
      <c r="P8" s="187" t="s">
        <v>9</v>
      </c>
      <c r="Q8" s="185" t="s">
        <v>5</v>
      </c>
      <c r="R8" s="26"/>
      <c r="S8" s="187" t="s">
        <v>2</v>
      </c>
      <c r="T8" s="26"/>
      <c r="U8" s="180" t="s">
        <v>9</v>
      </c>
      <c r="V8" s="183" t="s">
        <v>33</v>
      </c>
      <c r="W8" s="26"/>
      <c r="X8" s="181" t="s">
        <v>9</v>
      </c>
      <c r="Y8" s="177" t="s">
        <v>35</v>
      </c>
      <c r="Z8" s="178"/>
      <c r="AA8" s="179"/>
    </row>
    <row r="9" spans="1:27" ht="51.75" customHeight="1">
      <c r="A9" s="140"/>
      <c r="B9" s="193"/>
      <c r="C9" s="139"/>
      <c r="D9" s="136"/>
      <c r="E9" s="186"/>
      <c r="F9" s="204"/>
      <c r="G9" s="187"/>
      <c r="H9" s="42" t="s">
        <v>43</v>
      </c>
      <c r="I9" s="187"/>
      <c r="J9" s="43" t="s">
        <v>15</v>
      </c>
      <c r="K9" s="180"/>
      <c r="L9" s="189"/>
      <c r="M9" s="42" t="s">
        <v>43</v>
      </c>
      <c r="N9" s="187"/>
      <c r="O9" s="43" t="s">
        <v>15</v>
      </c>
      <c r="P9" s="187"/>
      <c r="Q9" s="186"/>
      <c r="R9" s="42" t="s">
        <v>43</v>
      </c>
      <c r="S9" s="188"/>
      <c r="T9" s="43" t="s">
        <v>15</v>
      </c>
      <c r="U9" s="180"/>
      <c r="V9" s="184"/>
      <c r="W9" s="25" t="s">
        <v>34</v>
      </c>
      <c r="X9" s="182"/>
      <c r="Y9" s="4" t="s">
        <v>33</v>
      </c>
      <c r="Z9" s="4" t="s">
        <v>34</v>
      </c>
      <c r="AA9" s="78" t="s">
        <v>9</v>
      </c>
    </row>
    <row r="10" spans="1:27" ht="13.5" customHeight="1">
      <c r="A10" s="12">
        <v>11</v>
      </c>
      <c r="B10" s="13">
        <v>100</v>
      </c>
      <c r="C10" s="9" t="s">
        <v>202</v>
      </c>
      <c r="D10" s="131" t="s">
        <v>93</v>
      </c>
      <c r="E10" s="95">
        <v>0.35</v>
      </c>
      <c r="F10" s="5" t="s">
        <v>194</v>
      </c>
      <c r="G10" s="5">
        <v>203</v>
      </c>
      <c r="H10" s="5">
        <v>170</v>
      </c>
      <c r="I10" s="5">
        <v>3700</v>
      </c>
      <c r="J10" s="5">
        <v>892</v>
      </c>
      <c r="K10" s="60">
        <v>24.1</v>
      </c>
      <c r="L10" s="10">
        <v>71</v>
      </c>
      <c r="M10" s="5">
        <v>53</v>
      </c>
      <c r="N10" s="5">
        <v>1330</v>
      </c>
      <c r="O10" s="5">
        <v>293</v>
      </c>
      <c r="P10" s="60">
        <v>22</v>
      </c>
      <c r="Q10" s="10">
        <v>6</v>
      </c>
      <c r="R10" s="5">
        <v>5</v>
      </c>
      <c r="S10" s="5">
        <v>105</v>
      </c>
      <c r="T10" s="5">
        <v>18</v>
      </c>
      <c r="U10" s="60">
        <v>17.1</v>
      </c>
      <c r="V10" s="9">
        <v>1076</v>
      </c>
      <c r="W10" s="5">
        <v>82</v>
      </c>
      <c r="X10" s="74">
        <v>7.6</v>
      </c>
      <c r="Y10" s="5">
        <v>973</v>
      </c>
      <c r="Z10" s="5">
        <v>48</v>
      </c>
      <c r="AA10" s="70">
        <v>4.9</v>
      </c>
    </row>
    <row r="11" spans="1:27" ht="13.5" customHeight="1">
      <c r="A11" s="12">
        <v>11</v>
      </c>
      <c r="B11" s="13">
        <v>201</v>
      </c>
      <c r="C11" s="9" t="s">
        <v>202</v>
      </c>
      <c r="D11" s="131" t="s">
        <v>208</v>
      </c>
      <c r="E11" s="95">
        <v>0.35</v>
      </c>
      <c r="F11" s="5" t="s">
        <v>195</v>
      </c>
      <c r="G11" s="5">
        <v>55</v>
      </c>
      <c r="H11" s="5">
        <v>46</v>
      </c>
      <c r="I11" s="5">
        <v>730</v>
      </c>
      <c r="J11" s="5">
        <v>214</v>
      </c>
      <c r="K11" s="60">
        <v>29.3</v>
      </c>
      <c r="L11" s="10">
        <v>55</v>
      </c>
      <c r="M11" s="5">
        <v>46</v>
      </c>
      <c r="N11" s="5">
        <v>730</v>
      </c>
      <c r="O11" s="5">
        <v>214</v>
      </c>
      <c r="P11" s="60">
        <v>29.3</v>
      </c>
      <c r="Q11" s="10">
        <v>6</v>
      </c>
      <c r="R11" s="5">
        <v>3</v>
      </c>
      <c r="S11" s="5">
        <v>48</v>
      </c>
      <c r="T11" s="5">
        <v>4</v>
      </c>
      <c r="U11" s="60">
        <v>8.3</v>
      </c>
      <c r="V11" s="9">
        <v>139</v>
      </c>
      <c r="W11" s="5">
        <v>8</v>
      </c>
      <c r="X11" s="74">
        <v>5.8</v>
      </c>
      <c r="Y11" s="5">
        <v>133</v>
      </c>
      <c r="Z11" s="5">
        <v>5</v>
      </c>
      <c r="AA11" s="70">
        <v>3.8</v>
      </c>
    </row>
    <row r="12" spans="1:27" ht="13.5" customHeight="1">
      <c r="A12" s="12">
        <v>11</v>
      </c>
      <c r="B12" s="13">
        <v>202</v>
      </c>
      <c r="C12" s="9" t="s">
        <v>202</v>
      </c>
      <c r="D12" s="132" t="s">
        <v>214</v>
      </c>
      <c r="E12" s="95">
        <v>0.3</v>
      </c>
      <c r="F12" s="5" t="s">
        <v>194</v>
      </c>
      <c r="G12" s="5">
        <v>31</v>
      </c>
      <c r="H12" s="5">
        <v>26</v>
      </c>
      <c r="I12" s="5">
        <v>489</v>
      </c>
      <c r="J12" s="5">
        <v>113</v>
      </c>
      <c r="K12" s="60">
        <v>23.1</v>
      </c>
      <c r="L12" s="10">
        <v>17</v>
      </c>
      <c r="M12" s="5">
        <v>15</v>
      </c>
      <c r="N12" s="5">
        <v>192</v>
      </c>
      <c r="O12" s="5">
        <v>50</v>
      </c>
      <c r="P12" s="60">
        <v>26</v>
      </c>
      <c r="Q12" s="10">
        <v>6</v>
      </c>
      <c r="R12" s="5">
        <v>4</v>
      </c>
      <c r="S12" s="5">
        <v>79</v>
      </c>
      <c r="T12" s="5">
        <v>4</v>
      </c>
      <c r="U12" s="60">
        <v>5.1</v>
      </c>
      <c r="V12" s="9">
        <v>125</v>
      </c>
      <c r="W12" s="5">
        <v>9</v>
      </c>
      <c r="X12" s="74">
        <v>7.2</v>
      </c>
      <c r="Y12" s="5">
        <v>125</v>
      </c>
      <c r="Z12" s="5">
        <v>9</v>
      </c>
      <c r="AA12" s="70">
        <v>7.2</v>
      </c>
    </row>
    <row r="13" spans="1:27" ht="13.5" customHeight="1">
      <c r="A13" s="12">
        <v>11</v>
      </c>
      <c r="B13" s="13">
        <v>203</v>
      </c>
      <c r="C13" s="9" t="s">
        <v>202</v>
      </c>
      <c r="D13" s="132" t="s">
        <v>219</v>
      </c>
      <c r="E13" s="95">
        <v>0.3</v>
      </c>
      <c r="F13" s="5" t="s">
        <v>195</v>
      </c>
      <c r="G13" s="5">
        <v>47</v>
      </c>
      <c r="H13" s="5">
        <v>36</v>
      </c>
      <c r="I13" s="5">
        <v>1170</v>
      </c>
      <c r="J13" s="5">
        <v>269</v>
      </c>
      <c r="K13" s="60">
        <v>23</v>
      </c>
      <c r="L13" s="10">
        <v>41</v>
      </c>
      <c r="M13" s="5">
        <v>34</v>
      </c>
      <c r="N13" s="5">
        <v>1125</v>
      </c>
      <c r="O13" s="5">
        <v>267</v>
      </c>
      <c r="P13" s="60">
        <v>23.7</v>
      </c>
      <c r="Q13" s="10">
        <v>6</v>
      </c>
      <c r="R13" s="5">
        <v>2</v>
      </c>
      <c r="S13" s="5">
        <v>45</v>
      </c>
      <c r="T13" s="5">
        <v>2</v>
      </c>
      <c r="U13" s="60">
        <v>4.4</v>
      </c>
      <c r="V13" s="9">
        <v>351</v>
      </c>
      <c r="W13" s="5">
        <v>21</v>
      </c>
      <c r="X13" s="74">
        <v>6</v>
      </c>
      <c r="Y13" s="5">
        <v>231</v>
      </c>
      <c r="Z13" s="5">
        <v>2</v>
      </c>
      <c r="AA13" s="70">
        <v>0.9</v>
      </c>
    </row>
    <row r="14" spans="1:27" ht="13.5" customHeight="1">
      <c r="A14" s="12">
        <v>11</v>
      </c>
      <c r="B14" s="13">
        <v>206</v>
      </c>
      <c r="C14" s="9" t="s">
        <v>202</v>
      </c>
      <c r="D14" s="132" t="s">
        <v>221</v>
      </c>
      <c r="E14" s="95">
        <v>0.4</v>
      </c>
      <c r="F14" s="5" t="s">
        <v>195</v>
      </c>
      <c r="G14" s="5">
        <v>54</v>
      </c>
      <c r="H14" s="5">
        <v>44</v>
      </c>
      <c r="I14" s="5">
        <v>705</v>
      </c>
      <c r="J14" s="5">
        <v>146</v>
      </c>
      <c r="K14" s="60">
        <v>20.7</v>
      </c>
      <c r="L14" s="10">
        <v>34</v>
      </c>
      <c r="M14" s="5">
        <v>29</v>
      </c>
      <c r="N14" s="5">
        <v>459</v>
      </c>
      <c r="O14" s="5">
        <v>90</v>
      </c>
      <c r="P14" s="60">
        <v>19.6</v>
      </c>
      <c r="Q14" s="10">
        <v>6</v>
      </c>
      <c r="R14" s="5">
        <v>3</v>
      </c>
      <c r="S14" s="5">
        <v>46</v>
      </c>
      <c r="T14" s="5">
        <v>5</v>
      </c>
      <c r="U14" s="60">
        <v>10.9</v>
      </c>
      <c r="V14" s="9">
        <v>64</v>
      </c>
      <c r="W14" s="5">
        <v>2</v>
      </c>
      <c r="X14" s="74">
        <v>3.1</v>
      </c>
      <c r="Y14" s="5">
        <v>56</v>
      </c>
      <c r="Z14" s="5">
        <v>2</v>
      </c>
      <c r="AA14" s="70">
        <v>3.6</v>
      </c>
    </row>
    <row r="15" spans="1:27" ht="13.5" customHeight="1">
      <c r="A15" s="12">
        <v>11</v>
      </c>
      <c r="B15" s="13">
        <v>207</v>
      </c>
      <c r="C15" s="9" t="s">
        <v>202</v>
      </c>
      <c r="D15" s="132" t="s">
        <v>223</v>
      </c>
      <c r="E15" s="95">
        <v>0.25</v>
      </c>
      <c r="F15" s="5" t="s">
        <v>405</v>
      </c>
      <c r="G15" s="5">
        <v>28</v>
      </c>
      <c r="H15" s="5">
        <v>25</v>
      </c>
      <c r="I15" s="5">
        <v>512</v>
      </c>
      <c r="J15" s="5">
        <v>96</v>
      </c>
      <c r="K15" s="60">
        <v>18.8</v>
      </c>
      <c r="L15" s="10">
        <v>28</v>
      </c>
      <c r="M15" s="5">
        <v>25</v>
      </c>
      <c r="N15" s="5">
        <v>512</v>
      </c>
      <c r="O15" s="5">
        <v>96</v>
      </c>
      <c r="P15" s="60">
        <v>18.8</v>
      </c>
      <c r="Q15" s="10">
        <v>6</v>
      </c>
      <c r="R15" s="5">
        <v>4</v>
      </c>
      <c r="S15" s="5">
        <v>45</v>
      </c>
      <c r="T15" s="5">
        <v>5</v>
      </c>
      <c r="U15" s="60">
        <v>11.1</v>
      </c>
      <c r="V15" s="9">
        <v>150</v>
      </c>
      <c r="W15" s="5">
        <v>9</v>
      </c>
      <c r="X15" s="74">
        <v>6</v>
      </c>
      <c r="Y15" s="5">
        <v>141</v>
      </c>
      <c r="Z15" s="5">
        <v>8</v>
      </c>
      <c r="AA15" s="70">
        <v>5.7</v>
      </c>
    </row>
    <row r="16" spans="1:27" ht="13.5" customHeight="1">
      <c r="A16" s="12">
        <v>11</v>
      </c>
      <c r="B16" s="13">
        <v>208</v>
      </c>
      <c r="C16" s="9" t="s">
        <v>202</v>
      </c>
      <c r="D16" s="132" t="s">
        <v>226</v>
      </c>
      <c r="E16" s="95">
        <v>0.3</v>
      </c>
      <c r="F16" s="5" t="s">
        <v>195</v>
      </c>
      <c r="G16" s="5">
        <v>53</v>
      </c>
      <c r="H16" s="5">
        <v>46</v>
      </c>
      <c r="I16" s="5">
        <v>694</v>
      </c>
      <c r="J16" s="5">
        <v>162</v>
      </c>
      <c r="K16" s="60">
        <v>23.3</v>
      </c>
      <c r="L16" s="10">
        <v>31</v>
      </c>
      <c r="M16" s="5">
        <v>26</v>
      </c>
      <c r="N16" s="5">
        <v>426</v>
      </c>
      <c r="O16" s="5">
        <v>99</v>
      </c>
      <c r="P16" s="60">
        <v>23.2</v>
      </c>
      <c r="Q16" s="10">
        <v>6</v>
      </c>
      <c r="R16" s="5">
        <v>4</v>
      </c>
      <c r="S16" s="5">
        <v>46</v>
      </c>
      <c r="T16" s="5">
        <v>6</v>
      </c>
      <c r="U16" s="60">
        <v>13</v>
      </c>
      <c r="V16" s="9">
        <v>235</v>
      </c>
      <c r="W16" s="5">
        <v>13</v>
      </c>
      <c r="X16" s="74">
        <v>5.5</v>
      </c>
      <c r="Y16" s="5">
        <v>188</v>
      </c>
      <c r="Z16" s="5">
        <v>9</v>
      </c>
      <c r="AA16" s="70">
        <v>4.8</v>
      </c>
    </row>
    <row r="17" spans="1:27" ht="13.5" customHeight="1">
      <c r="A17" s="12">
        <v>11</v>
      </c>
      <c r="B17" s="13">
        <v>209</v>
      </c>
      <c r="C17" s="9" t="s">
        <v>202</v>
      </c>
      <c r="D17" s="132" t="s">
        <v>231</v>
      </c>
      <c r="E17" s="95">
        <v>0.3</v>
      </c>
      <c r="F17" s="5" t="s">
        <v>406</v>
      </c>
      <c r="G17" s="5">
        <v>100</v>
      </c>
      <c r="H17" s="5">
        <v>73</v>
      </c>
      <c r="I17" s="5">
        <v>1207</v>
      </c>
      <c r="J17" s="5">
        <v>230</v>
      </c>
      <c r="K17" s="60">
        <v>19.1</v>
      </c>
      <c r="L17" s="10">
        <v>28</v>
      </c>
      <c r="M17" s="5">
        <v>25</v>
      </c>
      <c r="N17" s="5">
        <v>471</v>
      </c>
      <c r="O17" s="5">
        <v>103</v>
      </c>
      <c r="P17" s="60">
        <v>21.9</v>
      </c>
      <c r="Q17" s="10">
        <v>6</v>
      </c>
      <c r="R17" s="5">
        <v>4</v>
      </c>
      <c r="S17" s="5">
        <v>40</v>
      </c>
      <c r="T17" s="5">
        <v>4</v>
      </c>
      <c r="U17" s="60">
        <v>10</v>
      </c>
      <c r="V17" s="9">
        <v>70</v>
      </c>
      <c r="W17" s="5">
        <v>7</v>
      </c>
      <c r="X17" s="74">
        <v>10</v>
      </c>
      <c r="Y17" s="5">
        <v>66</v>
      </c>
      <c r="Z17" s="5">
        <v>5</v>
      </c>
      <c r="AA17" s="70">
        <v>7.6</v>
      </c>
    </row>
    <row r="18" spans="1:27" ht="13.5" customHeight="1">
      <c r="A18" s="12">
        <v>11</v>
      </c>
      <c r="B18" s="13">
        <v>210</v>
      </c>
      <c r="C18" s="9" t="s">
        <v>202</v>
      </c>
      <c r="D18" s="132" t="s">
        <v>236</v>
      </c>
      <c r="E18" s="95" t="s">
        <v>405</v>
      </c>
      <c r="F18" s="5"/>
      <c r="G18" s="5"/>
      <c r="H18" s="5"/>
      <c r="I18" s="5"/>
      <c r="J18" s="5"/>
      <c r="K18" s="60" t="s">
        <v>407</v>
      </c>
      <c r="L18" s="10">
        <v>29</v>
      </c>
      <c r="M18" s="5">
        <v>22</v>
      </c>
      <c r="N18" s="5">
        <v>525</v>
      </c>
      <c r="O18" s="5">
        <v>115</v>
      </c>
      <c r="P18" s="60">
        <v>21.9</v>
      </c>
      <c r="Q18" s="10">
        <v>6</v>
      </c>
      <c r="R18" s="5">
        <v>2</v>
      </c>
      <c r="S18" s="5">
        <v>34</v>
      </c>
      <c r="T18" s="5">
        <v>2</v>
      </c>
      <c r="U18" s="60">
        <v>5.9</v>
      </c>
      <c r="V18" s="9">
        <v>58</v>
      </c>
      <c r="W18" s="5">
        <v>2</v>
      </c>
      <c r="X18" s="74">
        <v>3.4</v>
      </c>
      <c r="Y18" s="5">
        <v>54</v>
      </c>
      <c r="Z18" s="5">
        <v>2</v>
      </c>
      <c r="AA18" s="70">
        <v>3.7</v>
      </c>
    </row>
    <row r="19" spans="1:27" ht="13.5" customHeight="1">
      <c r="A19" s="12">
        <v>11</v>
      </c>
      <c r="B19" s="13">
        <v>211</v>
      </c>
      <c r="C19" s="9" t="s">
        <v>202</v>
      </c>
      <c r="D19" s="132" t="s">
        <v>242</v>
      </c>
      <c r="E19" s="95">
        <v>0.3</v>
      </c>
      <c r="F19" s="5" t="s">
        <v>405</v>
      </c>
      <c r="G19" s="5">
        <v>19</v>
      </c>
      <c r="H19" s="5">
        <v>12</v>
      </c>
      <c r="I19" s="5">
        <v>246</v>
      </c>
      <c r="J19" s="5">
        <v>43</v>
      </c>
      <c r="K19" s="60">
        <v>17.5</v>
      </c>
      <c r="L19" s="10">
        <v>14</v>
      </c>
      <c r="M19" s="5">
        <v>7</v>
      </c>
      <c r="N19" s="5">
        <v>193</v>
      </c>
      <c r="O19" s="5">
        <v>36</v>
      </c>
      <c r="P19" s="60">
        <v>18.7</v>
      </c>
      <c r="Q19" s="10">
        <v>6</v>
      </c>
      <c r="R19" s="5">
        <v>5</v>
      </c>
      <c r="S19" s="5">
        <v>53</v>
      </c>
      <c r="T19" s="5">
        <v>7</v>
      </c>
      <c r="U19" s="60">
        <v>13.2</v>
      </c>
      <c r="V19" s="9">
        <v>75</v>
      </c>
      <c r="W19" s="5">
        <v>2</v>
      </c>
      <c r="X19" s="74">
        <v>2.7</v>
      </c>
      <c r="Y19" s="5">
        <v>75</v>
      </c>
      <c r="Z19" s="5">
        <v>2</v>
      </c>
      <c r="AA19" s="70">
        <v>2.7</v>
      </c>
    </row>
    <row r="20" spans="1:27" ht="13.5" customHeight="1">
      <c r="A20" s="12">
        <v>11</v>
      </c>
      <c r="B20" s="13">
        <v>212</v>
      </c>
      <c r="C20" s="9" t="s">
        <v>202</v>
      </c>
      <c r="D20" s="132" t="s">
        <v>244</v>
      </c>
      <c r="E20" s="95">
        <v>0.3</v>
      </c>
      <c r="F20" s="5" t="s">
        <v>199</v>
      </c>
      <c r="G20" s="5">
        <v>40</v>
      </c>
      <c r="H20" s="5">
        <v>35</v>
      </c>
      <c r="I20" s="5">
        <v>638</v>
      </c>
      <c r="J20" s="5">
        <v>188</v>
      </c>
      <c r="K20" s="60">
        <v>29.5</v>
      </c>
      <c r="L20" s="10">
        <v>27</v>
      </c>
      <c r="M20" s="5">
        <v>23</v>
      </c>
      <c r="N20" s="5">
        <v>364</v>
      </c>
      <c r="O20" s="5">
        <v>87</v>
      </c>
      <c r="P20" s="60">
        <v>23.9</v>
      </c>
      <c r="Q20" s="10">
        <v>6</v>
      </c>
      <c r="R20" s="5">
        <v>3</v>
      </c>
      <c r="S20" s="5">
        <v>37</v>
      </c>
      <c r="T20" s="5">
        <v>3</v>
      </c>
      <c r="U20" s="60">
        <v>8.1</v>
      </c>
      <c r="V20" s="9">
        <v>179</v>
      </c>
      <c r="W20" s="5">
        <v>26</v>
      </c>
      <c r="X20" s="74">
        <v>14.5</v>
      </c>
      <c r="Y20" s="5">
        <v>143</v>
      </c>
      <c r="Z20" s="5">
        <v>10</v>
      </c>
      <c r="AA20" s="70">
        <v>7</v>
      </c>
    </row>
    <row r="21" spans="1:27" ht="13.5" customHeight="1">
      <c r="A21" s="12">
        <v>11</v>
      </c>
      <c r="B21" s="13">
        <v>214</v>
      </c>
      <c r="C21" s="9" t="s">
        <v>202</v>
      </c>
      <c r="D21" s="132" t="s">
        <v>247</v>
      </c>
      <c r="E21" s="95">
        <v>0.3</v>
      </c>
      <c r="F21" s="5" t="s">
        <v>193</v>
      </c>
      <c r="G21" s="5">
        <v>31</v>
      </c>
      <c r="H21" s="5">
        <v>17</v>
      </c>
      <c r="I21" s="5">
        <v>433</v>
      </c>
      <c r="J21" s="5">
        <v>100</v>
      </c>
      <c r="K21" s="60">
        <v>23.1</v>
      </c>
      <c r="L21" s="10">
        <v>20</v>
      </c>
      <c r="M21" s="5">
        <v>13</v>
      </c>
      <c r="N21" s="5">
        <v>347</v>
      </c>
      <c r="O21" s="5">
        <v>93</v>
      </c>
      <c r="P21" s="60">
        <v>26.8</v>
      </c>
      <c r="Q21" s="10">
        <v>6</v>
      </c>
      <c r="R21" s="5">
        <v>3</v>
      </c>
      <c r="S21" s="5">
        <v>56</v>
      </c>
      <c r="T21" s="5">
        <v>3</v>
      </c>
      <c r="U21" s="60">
        <v>5.4</v>
      </c>
      <c r="V21" s="9">
        <v>185</v>
      </c>
      <c r="W21" s="5">
        <v>19</v>
      </c>
      <c r="X21" s="74">
        <v>10.3</v>
      </c>
      <c r="Y21" s="5">
        <v>146</v>
      </c>
      <c r="Z21" s="5">
        <v>7</v>
      </c>
      <c r="AA21" s="70">
        <v>4.8</v>
      </c>
    </row>
    <row r="22" spans="1:27" ht="13.5" customHeight="1">
      <c r="A22" s="12">
        <v>11</v>
      </c>
      <c r="B22" s="13">
        <v>215</v>
      </c>
      <c r="C22" s="9" t="s">
        <v>202</v>
      </c>
      <c r="D22" s="132" t="s">
        <v>251</v>
      </c>
      <c r="E22" s="95">
        <v>0.35</v>
      </c>
      <c r="F22" s="5" t="s">
        <v>197</v>
      </c>
      <c r="G22" s="5">
        <v>31</v>
      </c>
      <c r="H22" s="5">
        <v>26</v>
      </c>
      <c r="I22" s="5">
        <v>373</v>
      </c>
      <c r="J22" s="5">
        <v>109</v>
      </c>
      <c r="K22" s="60">
        <v>29.2</v>
      </c>
      <c r="L22" s="10">
        <v>32</v>
      </c>
      <c r="M22" s="5">
        <v>27</v>
      </c>
      <c r="N22" s="5">
        <v>433</v>
      </c>
      <c r="O22" s="5">
        <v>123</v>
      </c>
      <c r="P22" s="60">
        <v>28.4</v>
      </c>
      <c r="Q22" s="10">
        <v>6</v>
      </c>
      <c r="R22" s="5">
        <v>3</v>
      </c>
      <c r="S22" s="5">
        <v>35</v>
      </c>
      <c r="T22" s="5">
        <v>3</v>
      </c>
      <c r="U22" s="60">
        <v>8.6</v>
      </c>
      <c r="V22" s="9">
        <v>129</v>
      </c>
      <c r="W22" s="5">
        <v>2</v>
      </c>
      <c r="X22" s="74">
        <v>1.6</v>
      </c>
      <c r="Y22" s="5">
        <v>112</v>
      </c>
      <c r="Z22" s="5">
        <v>1</v>
      </c>
      <c r="AA22" s="70">
        <v>0.9</v>
      </c>
    </row>
    <row r="23" spans="1:27" ht="13.5" customHeight="1">
      <c r="A23" s="12">
        <v>11</v>
      </c>
      <c r="B23" s="13">
        <v>216</v>
      </c>
      <c r="C23" s="9" t="s">
        <v>202</v>
      </c>
      <c r="D23" s="132" t="s">
        <v>256</v>
      </c>
      <c r="E23" s="95">
        <v>0.2</v>
      </c>
      <c r="F23" s="5" t="s">
        <v>196</v>
      </c>
      <c r="G23" s="5">
        <v>33</v>
      </c>
      <c r="H23" s="5">
        <v>18</v>
      </c>
      <c r="I23" s="5">
        <v>535</v>
      </c>
      <c r="J23" s="5">
        <v>92</v>
      </c>
      <c r="K23" s="60">
        <v>17.2</v>
      </c>
      <c r="L23" s="10">
        <v>27</v>
      </c>
      <c r="M23" s="5">
        <v>20</v>
      </c>
      <c r="N23" s="5">
        <v>497</v>
      </c>
      <c r="O23" s="5">
        <v>90</v>
      </c>
      <c r="P23" s="60">
        <v>18.1</v>
      </c>
      <c r="Q23" s="10">
        <v>6</v>
      </c>
      <c r="R23" s="5">
        <v>2</v>
      </c>
      <c r="S23" s="5">
        <v>38</v>
      </c>
      <c r="T23" s="5">
        <v>2</v>
      </c>
      <c r="U23" s="60">
        <v>5.3</v>
      </c>
      <c r="V23" s="9">
        <v>42</v>
      </c>
      <c r="W23" s="5">
        <v>2</v>
      </c>
      <c r="X23" s="74">
        <v>4.8</v>
      </c>
      <c r="Y23" s="5">
        <v>38</v>
      </c>
      <c r="Z23" s="5">
        <v>2</v>
      </c>
      <c r="AA23" s="70">
        <v>5.3</v>
      </c>
    </row>
    <row r="24" spans="1:27" ht="13.5" customHeight="1">
      <c r="A24" s="12">
        <v>11</v>
      </c>
      <c r="B24" s="13">
        <v>217</v>
      </c>
      <c r="C24" s="9" t="s">
        <v>202</v>
      </c>
      <c r="D24" s="132" t="s">
        <v>259</v>
      </c>
      <c r="E24" s="95">
        <v>0.35</v>
      </c>
      <c r="F24" s="5" t="s">
        <v>197</v>
      </c>
      <c r="G24" s="5">
        <v>30</v>
      </c>
      <c r="H24" s="5">
        <v>20</v>
      </c>
      <c r="I24" s="5">
        <v>412</v>
      </c>
      <c r="J24" s="5">
        <v>88</v>
      </c>
      <c r="K24" s="60">
        <v>21.4</v>
      </c>
      <c r="L24" s="10">
        <v>23</v>
      </c>
      <c r="M24" s="5">
        <v>18</v>
      </c>
      <c r="N24" s="5">
        <v>400</v>
      </c>
      <c r="O24" s="5">
        <v>79</v>
      </c>
      <c r="P24" s="60">
        <v>19.8</v>
      </c>
      <c r="Q24" s="10">
        <v>5</v>
      </c>
      <c r="R24" s="5">
        <v>4</v>
      </c>
      <c r="S24" s="5">
        <v>44</v>
      </c>
      <c r="T24" s="5">
        <v>5</v>
      </c>
      <c r="U24" s="60">
        <v>11.4</v>
      </c>
      <c r="V24" s="9">
        <v>94</v>
      </c>
      <c r="W24" s="5">
        <v>2</v>
      </c>
      <c r="X24" s="74">
        <v>2.1</v>
      </c>
      <c r="Y24" s="5">
        <v>83</v>
      </c>
      <c r="Z24" s="5">
        <v>2</v>
      </c>
      <c r="AA24" s="70">
        <v>2.4</v>
      </c>
    </row>
    <row r="25" spans="1:27" ht="13.5" customHeight="1">
      <c r="A25" s="12">
        <v>11</v>
      </c>
      <c r="B25" s="13">
        <v>218</v>
      </c>
      <c r="C25" s="9" t="s">
        <v>202</v>
      </c>
      <c r="D25" s="131" t="s">
        <v>262</v>
      </c>
      <c r="E25" s="95">
        <v>0.3</v>
      </c>
      <c r="F25" s="5" t="s">
        <v>195</v>
      </c>
      <c r="G25" s="5">
        <v>26</v>
      </c>
      <c r="H25" s="5">
        <v>17</v>
      </c>
      <c r="I25" s="5">
        <v>554</v>
      </c>
      <c r="J25" s="5">
        <v>89</v>
      </c>
      <c r="K25" s="60">
        <v>16.1</v>
      </c>
      <c r="L25" s="10">
        <v>20</v>
      </c>
      <c r="M25" s="5">
        <v>14</v>
      </c>
      <c r="N25" s="5">
        <v>457</v>
      </c>
      <c r="O25" s="5">
        <v>85</v>
      </c>
      <c r="P25" s="60">
        <v>18.6</v>
      </c>
      <c r="Q25" s="10">
        <v>6</v>
      </c>
      <c r="R25" s="5">
        <v>3</v>
      </c>
      <c r="S25" s="5">
        <v>97</v>
      </c>
      <c r="T25" s="5">
        <v>4</v>
      </c>
      <c r="U25" s="60">
        <v>4.1</v>
      </c>
      <c r="V25" s="9">
        <v>176</v>
      </c>
      <c r="W25" s="5">
        <v>4</v>
      </c>
      <c r="X25" s="74">
        <v>2.3</v>
      </c>
      <c r="Y25" s="5">
        <v>176</v>
      </c>
      <c r="Z25" s="5">
        <v>4</v>
      </c>
      <c r="AA25" s="70">
        <v>2.3</v>
      </c>
    </row>
    <row r="26" spans="1:27" ht="13.5" customHeight="1">
      <c r="A26" s="12">
        <v>11</v>
      </c>
      <c r="B26" s="13">
        <v>219</v>
      </c>
      <c r="C26" s="9" t="s">
        <v>202</v>
      </c>
      <c r="D26" s="132" t="s">
        <v>265</v>
      </c>
      <c r="E26" s="95">
        <v>0.3</v>
      </c>
      <c r="F26" s="5" t="s">
        <v>197</v>
      </c>
      <c r="G26" s="5">
        <v>36</v>
      </c>
      <c r="H26" s="5">
        <v>30</v>
      </c>
      <c r="I26" s="5">
        <v>469</v>
      </c>
      <c r="J26" s="5">
        <v>106</v>
      </c>
      <c r="K26" s="60">
        <v>22.6</v>
      </c>
      <c r="L26" s="10">
        <v>30</v>
      </c>
      <c r="M26" s="5">
        <v>27</v>
      </c>
      <c r="N26" s="5">
        <v>429</v>
      </c>
      <c r="O26" s="5">
        <v>102</v>
      </c>
      <c r="P26" s="60">
        <v>23.8</v>
      </c>
      <c r="Q26" s="10">
        <v>6</v>
      </c>
      <c r="R26" s="5">
        <v>3</v>
      </c>
      <c r="S26" s="5">
        <v>40</v>
      </c>
      <c r="T26" s="5">
        <v>4</v>
      </c>
      <c r="U26" s="60">
        <v>10</v>
      </c>
      <c r="V26" s="9">
        <v>272</v>
      </c>
      <c r="W26" s="5">
        <v>27</v>
      </c>
      <c r="X26" s="74">
        <v>9.9</v>
      </c>
      <c r="Y26" s="5">
        <v>189</v>
      </c>
      <c r="Z26" s="5">
        <v>23</v>
      </c>
      <c r="AA26" s="70">
        <v>12.2</v>
      </c>
    </row>
    <row r="27" spans="1:27" ht="13.5" customHeight="1">
      <c r="A27" s="12">
        <v>11</v>
      </c>
      <c r="B27" s="13">
        <v>221</v>
      </c>
      <c r="C27" s="9" t="s">
        <v>202</v>
      </c>
      <c r="D27" s="132" t="s">
        <v>267</v>
      </c>
      <c r="E27" s="95">
        <v>0.4</v>
      </c>
      <c r="F27" s="5" t="s">
        <v>405</v>
      </c>
      <c r="G27" s="5"/>
      <c r="H27" s="5"/>
      <c r="I27" s="5"/>
      <c r="J27" s="5"/>
      <c r="K27" s="60" t="s">
        <v>407</v>
      </c>
      <c r="L27" s="10">
        <v>38</v>
      </c>
      <c r="M27" s="5">
        <v>30</v>
      </c>
      <c r="N27" s="5">
        <v>447</v>
      </c>
      <c r="O27" s="5">
        <v>147</v>
      </c>
      <c r="P27" s="60">
        <v>32.9</v>
      </c>
      <c r="Q27" s="10">
        <v>6</v>
      </c>
      <c r="R27" s="5">
        <v>3</v>
      </c>
      <c r="S27" s="5">
        <v>38</v>
      </c>
      <c r="T27" s="5">
        <v>4</v>
      </c>
      <c r="U27" s="60">
        <v>10.5</v>
      </c>
      <c r="V27" s="9">
        <v>142</v>
      </c>
      <c r="W27" s="5">
        <v>2</v>
      </c>
      <c r="X27" s="74">
        <v>1.4</v>
      </c>
      <c r="Y27" s="5">
        <v>127</v>
      </c>
      <c r="Z27" s="5">
        <v>2</v>
      </c>
      <c r="AA27" s="70">
        <v>1.6</v>
      </c>
    </row>
    <row r="28" spans="1:27" ht="13.5" customHeight="1">
      <c r="A28" s="12">
        <v>11</v>
      </c>
      <c r="B28" s="13">
        <v>222</v>
      </c>
      <c r="C28" s="9" t="s">
        <v>202</v>
      </c>
      <c r="D28" s="132" t="s">
        <v>272</v>
      </c>
      <c r="E28" s="95">
        <v>0.35</v>
      </c>
      <c r="F28" s="5" t="s">
        <v>194</v>
      </c>
      <c r="G28" s="5">
        <v>62</v>
      </c>
      <c r="H28" s="5">
        <v>50</v>
      </c>
      <c r="I28" s="5">
        <v>860</v>
      </c>
      <c r="J28" s="5">
        <v>256</v>
      </c>
      <c r="K28" s="60">
        <v>29.8</v>
      </c>
      <c r="L28" s="10">
        <v>45</v>
      </c>
      <c r="M28" s="5">
        <v>38</v>
      </c>
      <c r="N28" s="5">
        <v>632</v>
      </c>
      <c r="O28" s="5">
        <v>185</v>
      </c>
      <c r="P28" s="60">
        <v>29.3</v>
      </c>
      <c r="Q28" s="10">
        <v>6</v>
      </c>
      <c r="R28" s="5">
        <v>2</v>
      </c>
      <c r="S28" s="5">
        <v>46</v>
      </c>
      <c r="T28" s="5">
        <v>5</v>
      </c>
      <c r="U28" s="60">
        <v>10.9</v>
      </c>
      <c r="V28" s="9">
        <v>199</v>
      </c>
      <c r="W28" s="5">
        <v>17</v>
      </c>
      <c r="X28" s="74">
        <v>8.5</v>
      </c>
      <c r="Y28" s="5">
        <v>136</v>
      </c>
      <c r="Z28" s="5">
        <v>4</v>
      </c>
      <c r="AA28" s="70">
        <v>2.9</v>
      </c>
    </row>
    <row r="29" spans="1:27" ht="13.5" customHeight="1">
      <c r="A29" s="12">
        <v>11</v>
      </c>
      <c r="B29" s="13">
        <v>223</v>
      </c>
      <c r="C29" s="9" t="s">
        <v>202</v>
      </c>
      <c r="D29" s="132" t="s">
        <v>276</v>
      </c>
      <c r="E29" s="95">
        <v>0.4</v>
      </c>
      <c r="F29" s="5" t="s">
        <v>198</v>
      </c>
      <c r="G29" s="5">
        <v>50</v>
      </c>
      <c r="H29" s="5">
        <v>43</v>
      </c>
      <c r="I29" s="5">
        <v>704</v>
      </c>
      <c r="J29" s="5">
        <v>239</v>
      </c>
      <c r="K29" s="60">
        <v>33.9</v>
      </c>
      <c r="L29" s="10">
        <v>44</v>
      </c>
      <c r="M29" s="5">
        <v>38</v>
      </c>
      <c r="N29" s="5">
        <v>672</v>
      </c>
      <c r="O29" s="5">
        <v>232</v>
      </c>
      <c r="P29" s="60">
        <v>34.5</v>
      </c>
      <c r="Q29" s="10">
        <v>6</v>
      </c>
      <c r="R29" s="5">
        <v>5</v>
      </c>
      <c r="S29" s="5">
        <v>32</v>
      </c>
      <c r="T29" s="5">
        <v>7</v>
      </c>
      <c r="U29" s="60">
        <v>21.9</v>
      </c>
      <c r="V29" s="9">
        <v>87</v>
      </c>
      <c r="W29" s="5">
        <v>9</v>
      </c>
      <c r="X29" s="74">
        <v>10.3</v>
      </c>
      <c r="Y29" s="5">
        <v>69</v>
      </c>
      <c r="Z29" s="5">
        <v>7</v>
      </c>
      <c r="AA29" s="70">
        <v>10.1</v>
      </c>
    </row>
    <row r="30" spans="1:27" ht="13.5" customHeight="1">
      <c r="A30" s="12">
        <v>11</v>
      </c>
      <c r="B30" s="13">
        <v>224</v>
      </c>
      <c r="C30" s="9" t="s">
        <v>202</v>
      </c>
      <c r="D30" s="132" t="s">
        <v>280</v>
      </c>
      <c r="E30" s="95">
        <v>0.3</v>
      </c>
      <c r="F30" s="5" t="s">
        <v>194</v>
      </c>
      <c r="G30" s="5">
        <v>43</v>
      </c>
      <c r="H30" s="5">
        <v>35</v>
      </c>
      <c r="I30" s="5">
        <v>469</v>
      </c>
      <c r="J30" s="5">
        <v>112</v>
      </c>
      <c r="K30" s="60">
        <v>23.9</v>
      </c>
      <c r="L30" s="10">
        <v>36</v>
      </c>
      <c r="M30" s="5">
        <v>33</v>
      </c>
      <c r="N30" s="5">
        <v>438</v>
      </c>
      <c r="O30" s="5">
        <v>110</v>
      </c>
      <c r="P30" s="60">
        <v>25.1</v>
      </c>
      <c r="Q30" s="10">
        <v>6</v>
      </c>
      <c r="R30" s="5">
        <v>2</v>
      </c>
      <c r="S30" s="5">
        <v>31</v>
      </c>
      <c r="T30" s="5">
        <v>2</v>
      </c>
      <c r="U30" s="60">
        <v>6.5</v>
      </c>
      <c r="V30" s="9">
        <v>96</v>
      </c>
      <c r="W30" s="5">
        <v>6</v>
      </c>
      <c r="X30" s="74">
        <v>6.3</v>
      </c>
      <c r="Y30" s="5">
        <v>70</v>
      </c>
      <c r="Z30" s="5">
        <v>1</v>
      </c>
      <c r="AA30" s="70">
        <v>1.4</v>
      </c>
    </row>
    <row r="31" spans="1:27" ht="13.5" customHeight="1">
      <c r="A31" s="12">
        <v>11</v>
      </c>
      <c r="B31" s="13">
        <v>225</v>
      </c>
      <c r="C31" s="9" t="s">
        <v>202</v>
      </c>
      <c r="D31" s="132" t="s">
        <v>282</v>
      </c>
      <c r="E31" s="95">
        <v>0.3</v>
      </c>
      <c r="F31" s="5" t="s">
        <v>200</v>
      </c>
      <c r="G31" s="5">
        <v>32</v>
      </c>
      <c r="H31" s="5">
        <v>28</v>
      </c>
      <c r="I31" s="5">
        <v>557</v>
      </c>
      <c r="J31" s="5">
        <v>153</v>
      </c>
      <c r="K31" s="60">
        <v>27.5</v>
      </c>
      <c r="L31" s="10">
        <v>32</v>
      </c>
      <c r="M31" s="5">
        <v>26</v>
      </c>
      <c r="N31" s="5">
        <v>557</v>
      </c>
      <c r="O31" s="5">
        <v>153</v>
      </c>
      <c r="P31" s="60">
        <v>27.5</v>
      </c>
      <c r="Q31" s="10">
        <v>6</v>
      </c>
      <c r="R31" s="5">
        <v>2</v>
      </c>
      <c r="S31" s="5">
        <v>39</v>
      </c>
      <c r="T31" s="5">
        <v>3</v>
      </c>
      <c r="U31" s="60">
        <v>7.7</v>
      </c>
      <c r="V31" s="9">
        <v>110</v>
      </c>
      <c r="W31" s="5">
        <v>3</v>
      </c>
      <c r="X31" s="74">
        <v>2.7</v>
      </c>
      <c r="Y31" s="5">
        <v>86</v>
      </c>
      <c r="Z31" s="5">
        <v>3</v>
      </c>
      <c r="AA31" s="70">
        <v>3.5</v>
      </c>
    </row>
    <row r="32" spans="1:27" ht="13.5" customHeight="1">
      <c r="A32" s="12">
        <v>11</v>
      </c>
      <c r="B32" s="13">
        <v>226</v>
      </c>
      <c r="C32" s="9" t="s">
        <v>202</v>
      </c>
      <c r="D32" s="132" t="s">
        <v>285</v>
      </c>
      <c r="E32" s="95" t="s">
        <v>405</v>
      </c>
      <c r="F32" s="5"/>
      <c r="G32" s="5"/>
      <c r="H32" s="5"/>
      <c r="I32" s="5"/>
      <c r="J32" s="5"/>
      <c r="K32" s="60" t="s">
        <v>407</v>
      </c>
      <c r="L32" s="10">
        <v>22</v>
      </c>
      <c r="M32" s="5">
        <v>16</v>
      </c>
      <c r="N32" s="5">
        <v>268</v>
      </c>
      <c r="O32" s="5">
        <v>54</v>
      </c>
      <c r="P32" s="60">
        <v>20.1</v>
      </c>
      <c r="Q32" s="10">
        <v>6</v>
      </c>
      <c r="R32" s="5">
        <v>1</v>
      </c>
      <c r="S32" s="5">
        <v>27</v>
      </c>
      <c r="T32" s="5">
        <v>1</v>
      </c>
      <c r="U32" s="60">
        <v>3.7</v>
      </c>
      <c r="V32" s="9">
        <v>52</v>
      </c>
      <c r="W32" s="5">
        <v>2</v>
      </c>
      <c r="X32" s="74">
        <v>3.8</v>
      </c>
      <c r="Y32" s="5">
        <v>50</v>
      </c>
      <c r="Z32" s="5">
        <v>2</v>
      </c>
      <c r="AA32" s="70">
        <v>4</v>
      </c>
    </row>
    <row r="33" spans="1:27" ht="13.5" customHeight="1">
      <c r="A33" s="12">
        <v>11</v>
      </c>
      <c r="B33" s="13">
        <v>227</v>
      </c>
      <c r="C33" s="9" t="s">
        <v>202</v>
      </c>
      <c r="D33" s="132" t="s">
        <v>286</v>
      </c>
      <c r="E33" s="95">
        <v>0.4</v>
      </c>
      <c r="F33" s="5" t="s">
        <v>408</v>
      </c>
      <c r="G33" s="5">
        <v>33</v>
      </c>
      <c r="H33" s="5">
        <v>31</v>
      </c>
      <c r="I33" s="5">
        <v>404</v>
      </c>
      <c r="J33" s="5">
        <v>106</v>
      </c>
      <c r="K33" s="60">
        <v>26.2</v>
      </c>
      <c r="L33" s="10">
        <v>27</v>
      </c>
      <c r="M33" s="5">
        <v>26</v>
      </c>
      <c r="N33" s="5">
        <v>365</v>
      </c>
      <c r="O33" s="5">
        <v>99</v>
      </c>
      <c r="P33" s="60">
        <v>27.1</v>
      </c>
      <c r="Q33" s="10">
        <v>6</v>
      </c>
      <c r="R33" s="5">
        <v>5</v>
      </c>
      <c r="S33" s="5">
        <v>39</v>
      </c>
      <c r="T33" s="5">
        <v>7</v>
      </c>
      <c r="U33" s="60">
        <v>17.9</v>
      </c>
      <c r="V33" s="9">
        <v>77</v>
      </c>
      <c r="W33" s="5">
        <v>6</v>
      </c>
      <c r="X33" s="74">
        <v>7.8</v>
      </c>
      <c r="Y33" s="5">
        <v>77</v>
      </c>
      <c r="Z33" s="5">
        <v>6</v>
      </c>
      <c r="AA33" s="70">
        <v>7.8</v>
      </c>
    </row>
    <row r="34" spans="1:27" ht="13.5" customHeight="1">
      <c r="A34" s="12">
        <v>11</v>
      </c>
      <c r="B34" s="13">
        <v>228</v>
      </c>
      <c r="C34" s="9" t="s">
        <v>202</v>
      </c>
      <c r="D34" s="132" t="s">
        <v>290</v>
      </c>
      <c r="E34" s="95">
        <v>0.4</v>
      </c>
      <c r="F34" s="5" t="s">
        <v>199</v>
      </c>
      <c r="G34" s="5">
        <v>33</v>
      </c>
      <c r="H34" s="5">
        <v>27</v>
      </c>
      <c r="I34" s="5">
        <v>353</v>
      </c>
      <c r="J34" s="5">
        <v>103</v>
      </c>
      <c r="K34" s="60">
        <v>29.2</v>
      </c>
      <c r="L34" s="10">
        <v>28</v>
      </c>
      <c r="M34" s="5">
        <v>24</v>
      </c>
      <c r="N34" s="5">
        <v>323</v>
      </c>
      <c r="O34" s="5">
        <v>99</v>
      </c>
      <c r="P34" s="60">
        <v>30.7</v>
      </c>
      <c r="Q34" s="10">
        <v>6</v>
      </c>
      <c r="R34" s="5">
        <v>4</v>
      </c>
      <c r="S34" s="5">
        <v>30</v>
      </c>
      <c r="T34" s="5">
        <v>4</v>
      </c>
      <c r="U34" s="60">
        <v>13.3</v>
      </c>
      <c r="V34" s="9">
        <v>56</v>
      </c>
      <c r="W34" s="5">
        <v>3</v>
      </c>
      <c r="X34" s="74">
        <v>5.4</v>
      </c>
      <c r="Y34" s="5">
        <v>53</v>
      </c>
      <c r="Z34" s="5">
        <v>2</v>
      </c>
      <c r="AA34" s="70">
        <v>3.8</v>
      </c>
    </row>
    <row r="35" spans="1:27" ht="13.5" customHeight="1">
      <c r="A35" s="12">
        <v>11</v>
      </c>
      <c r="B35" s="13">
        <v>229</v>
      </c>
      <c r="C35" s="9" t="s">
        <v>202</v>
      </c>
      <c r="D35" s="132" t="s">
        <v>293</v>
      </c>
      <c r="E35" s="95">
        <v>0.5</v>
      </c>
      <c r="F35" s="5" t="s">
        <v>195</v>
      </c>
      <c r="G35" s="5">
        <v>17</v>
      </c>
      <c r="H35" s="5">
        <v>15</v>
      </c>
      <c r="I35" s="5">
        <v>207</v>
      </c>
      <c r="J35" s="5">
        <v>63</v>
      </c>
      <c r="K35" s="60">
        <v>30.4</v>
      </c>
      <c r="L35" s="10">
        <v>17</v>
      </c>
      <c r="M35" s="5">
        <v>15</v>
      </c>
      <c r="N35" s="5">
        <v>207</v>
      </c>
      <c r="O35" s="5">
        <v>63</v>
      </c>
      <c r="P35" s="60">
        <v>30.4</v>
      </c>
      <c r="Q35" s="10">
        <v>6</v>
      </c>
      <c r="R35" s="5">
        <v>6</v>
      </c>
      <c r="S35" s="5">
        <v>32</v>
      </c>
      <c r="T35" s="5">
        <v>8</v>
      </c>
      <c r="U35" s="60">
        <v>25</v>
      </c>
      <c r="V35" s="9">
        <v>63</v>
      </c>
      <c r="W35" s="5">
        <v>3</v>
      </c>
      <c r="X35" s="74">
        <v>4.8</v>
      </c>
      <c r="Y35" s="5">
        <v>50</v>
      </c>
      <c r="Z35" s="5">
        <v>2</v>
      </c>
      <c r="AA35" s="70">
        <v>4</v>
      </c>
    </row>
    <row r="36" spans="1:27" ht="13.5" customHeight="1">
      <c r="A36" s="12">
        <v>11</v>
      </c>
      <c r="B36" s="13">
        <v>230</v>
      </c>
      <c r="C36" s="9" t="s">
        <v>202</v>
      </c>
      <c r="D36" s="132" t="s">
        <v>297</v>
      </c>
      <c r="E36" s="95">
        <v>0.35</v>
      </c>
      <c r="F36" s="5" t="s">
        <v>195</v>
      </c>
      <c r="G36" s="5">
        <v>30</v>
      </c>
      <c r="H36" s="5">
        <v>25</v>
      </c>
      <c r="I36" s="5">
        <v>385</v>
      </c>
      <c r="J36" s="5">
        <v>93</v>
      </c>
      <c r="K36" s="60">
        <v>24.2</v>
      </c>
      <c r="L36" s="10">
        <v>24</v>
      </c>
      <c r="M36" s="5">
        <v>21</v>
      </c>
      <c r="N36" s="5">
        <v>347</v>
      </c>
      <c r="O36" s="5">
        <v>87</v>
      </c>
      <c r="P36" s="60">
        <v>25.1</v>
      </c>
      <c r="Q36" s="10">
        <v>6</v>
      </c>
      <c r="R36" s="5">
        <v>4</v>
      </c>
      <c r="S36" s="5">
        <v>38</v>
      </c>
      <c r="T36" s="5">
        <v>6</v>
      </c>
      <c r="U36" s="60">
        <v>15.8</v>
      </c>
      <c r="V36" s="9">
        <v>86</v>
      </c>
      <c r="W36" s="5">
        <v>5</v>
      </c>
      <c r="X36" s="74">
        <v>5.8</v>
      </c>
      <c r="Y36" s="5">
        <v>86</v>
      </c>
      <c r="Z36" s="5">
        <v>5</v>
      </c>
      <c r="AA36" s="70">
        <v>5.8</v>
      </c>
    </row>
    <row r="37" spans="1:27" ht="13.5" customHeight="1">
      <c r="A37" s="12">
        <v>11</v>
      </c>
      <c r="B37" s="13">
        <v>231</v>
      </c>
      <c r="C37" s="9" t="s">
        <v>202</v>
      </c>
      <c r="D37" s="132" t="s">
        <v>301</v>
      </c>
      <c r="E37" s="95">
        <v>0.4</v>
      </c>
      <c r="F37" s="5" t="s">
        <v>194</v>
      </c>
      <c r="G37" s="5">
        <v>32</v>
      </c>
      <c r="H37" s="5">
        <v>25</v>
      </c>
      <c r="I37" s="5">
        <v>312</v>
      </c>
      <c r="J37" s="5">
        <v>93</v>
      </c>
      <c r="K37" s="60">
        <v>29.8</v>
      </c>
      <c r="L37" s="10">
        <v>27</v>
      </c>
      <c r="M37" s="5">
        <v>23</v>
      </c>
      <c r="N37" s="5">
        <v>276</v>
      </c>
      <c r="O37" s="5">
        <v>90</v>
      </c>
      <c r="P37" s="60">
        <v>32.6</v>
      </c>
      <c r="Q37" s="10">
        <v>5</v>
      </c>
      <c r="R37" s="5">
        <v>2</v>
      </c>
      <c r="S37" s="5">
        <v>36</v>
      </c>
      <c r="T37" s="5">
        <v>3</v>
      </c>
      <c r="U37" s="60">
        <v>8.3</v>
      </c>
      <c r="V37" s="9">
        <v>65</v>
      </c>
      <c r="W37" s="5">
        <v>5</v>
      </c>
      <c r="X37" s="74">
        <v>7.7</v>
      </c>
      <c r="Y37" s="5">
        <v>65</v>
      </c>
      <c r="Z37" s="5">
        <v>5</v>
      </c>
      <c r="AA37" s="70">
        <v>7.7</v>
      </c>
    </row>
    <row r="38" spans="1:27" ht="13.5" customHeight="1">
      <c r="A38" s="12">
        <v>11</v>
      </c>
      <c r="B38" s="13">
        <v>232</v>
      </c>
      <c r="C38" s="9" t="s">
        <v>202</v>
      </c>
      <c r="D38" s="132" t="s">
        <v>303</v>
      </c>
      <c r="E38" s="95">
        <v>0.4</v>
      </c>
      <c r="F38" s="5" t="s">
        <v>195</v>
      </c>
      <c r="G38" s="5">
        <v>49</v>
      </c>
      <c r="H38" s="5">
        <v>45</v>
      </c>
      <c r="I38" s="5">
        <v>554</v>
      </c>
      <c r="J38" s="5">
        <v>199</v>
      </c>
      <c r="K38" s="60">
        <v>35.9</v>
      </c>
      <c r="L38" s="10">
        <v>31</v>
      </c>
      <c r="M38" s="5">
        <v>28</v>
      </c>
      <c r="N38" s="5">
        <v>388</v>
      </c>
      <c r="O38" s="5">
        <v>140</v>
      </c>
      <c r="P38" s="60">
        <v>36.1</v>
      </c>
      <c r="Q38" s="10">
        <v>6</v>
      </c>
      <c r="R38" s="5">
        <v>5</v>
      </c>
      <c r="S38" s="5">
        <v>38</v>
      </c>
      <c r="T38" s="5">
        <v>7</v>
      </c>
      <c r="U38" s="60">
        <v>18.4</v>
      </c>
      <c r="V38" s="9">
        <v>52</v>
      </c>
      <c r="W38" s="5">
        <v>2</v>
      </c>
      <c r="X38" s="74">
        <v>3.8</v>
      </c>
      <c r="Y38" s="5">
        <v>43</v>
      </c>
      <c r="Z38" s="5">
        <v>1</v>
      </c>
      <c r="AA38" s="70">
        <v>2.3</v>
      </c>
    </row>
    <row r="39" spans="1:27" ht="13.5" customHeight="1">
      <c r="A39" s="12">
        <v>11</v>
      </c>
      <c r="B39" s="13">
        <v>233</v>
      </c>
      <c r="C39" s="9" t="s">
        <v>202</v>
      </c>
      <c r="D39" s="132" t="s">
        <v>306</v>
      </c>
      <c r="E39" s="95">
        <v>0.4</v>
      </c>
      <c r="F39" s="5" t="s">
        <v>409</v>
      </c>
      <c r="G39" s="5">
        <v>35</v>
      </c>
      <c r="H39" s="5">
        <v>29</v>
      </c>
      <c r="I39" s="5">
        <v>419</v>
      </c>
      <c r="J39" s="5">
        <v>137</v>
      </c>
      <c r="K39" s="60">
        <v>32.7</v>
      </c>
      <c r="L39" s="10">
        <v>35</v>
      </c>
      <c r="M39" s="5">
        <v>29</v>
      </c>
      <c r="N39" s="5">
        <v>419</v>
      </c>
      <c r="O39" s="5">
        <v>137</v>
      </c>
      <c r="P39" s="60">
        <v>32.7</v>
      </c>
      <c r="Q39" s="10">
        <v>5</v>
      </c>
      <c r="R39" s="5">
        <v>5</v>
      </c>
      <c r="S39" s="5">
        <v>36</v>
      </c>
      <c r="T39" s="5">
        <v>8</v>
      </c>
      <c r="U39" s="60">
        <v>22.2</v>
      </c>
      <c r="V39" s="9">
        <v>50</v>
      </c>
      <c r="W39" s="5">
        <v>2</v>
      </c>
      <c r="X39" s="74">
        <v>4</v>
      </c>
      <c r="Y39" s="5">
        <v>50</v>
      </c>
      <c r="Z39" s="5">
        <v>2</v>
      </c>
      <c r="AA39" s="70">
        <v>4</v>
      </c>
    </row>
    <row r="40" spans="1:27" ht="13.5" customHeight="1">
      <c r="A40" s="12">
        <v>11</v>
      </c>
      <c r="B40" s="13">
        <v>234</v>
      </c>
      <c r="C40" s="9" t="s">
        <v>202</v>
      </c>
      <c r="D40" s="131" t="s">
        <v>310</v>
      </c>
      <c r="E40" s="95">
        <v>0.3</v>
      </c>
      <c r="F40" s="5" t="s">
        <v>196</v>
      </c>
      <c r="G40" s="5">
        <v>44</v>
      </c>
      <c r="H40" s="5">
        <v>39</v>
      </c>
      <c r="I40" s="5">
        <v>519</v>
      </c>
      <c r="J40" s="5">
        <v>132</v>
      </c>
      <c r="K40" s="60">
        <v>25.4</v>
      </c>
      <c r="L40" s="10">
        <v>44</v>
      </c>
      <c r="M40" s="5">
        <v>39</v>
      </c>
      <c r="N40" s="5">
        <v>508</v>
      </c>
      <c r="O40" s="5">
        <v>133</v>
      </c>
      <c r="P40" s="60">
        <v>26.2</v>
      </c>
      <c r="Q40" s="10">
        <v>6</v>
      </c>
      <c r="R40" s="5">
        <v>3</v>
      </c>
      <c r="S40" s="5">
        <v>34</v>
      </c>
      <c r="T40" s="5">
        <v>5</v>
      </c>
      <c r="U40" s="60">
        <v>14.7</v>
      </c>
      <c r="V40" s="9">
        <v>80</v>
      </c>
      <c r="W40" s="5">
        <v>4</v>
      </c>
      <c r="X40" s="74">
        <v>5</v>
      </c>
      <c r="Y40" s="5">
        <v>69</v>
      </c>
      <c r="Z40" s="5">
        <v>2</v>
      </c>
      <c r="AA40" s="70">
        <v>2.9</v>
      </c>
    </row>
    <row r="41" spans="1:27" ht="13.5" customHeight="1">
      <c r="A41" s="12">
        <v>11</v>
      </c>
      <c r="B41" s="13">
        <v>235</v>
      </c>
      <c r="C41" s="9" t="s">
        <v>202</v>
      </c>
      <c r="D41" s="132" t="s">
        <v>313</v>
      </c>
      <c r="E41" s="95">
        <v>0.4</v>
      </c>
      <c r="F41" s="5" t="s">
        <v>409</v>
      </c>
      <c r="G41" s="5">
        <v>29</v>
      </c>
      <c r="H41" s="5">
        <v>25</v>
      </c>
      <c r="I41" s="5">
        <v>349</v>
      </c>
      <c r="J41" s="5">
        <v>119</v>
      </c>
      <c r="K41" s="60">
        <v>34.1</v>
      </c>
      <c r="L41" s="10">
        <v>20</v>
      </c>
      <c r="M41" s="5">
        <v>18</v>
      </c>
      <c r="N41" s="5">
        <v>266</v>
      </c>
      <c r="O41" s="5">
        <v>79</v>
      </c>
      <c r="P41" s="60">
        <v>29.7</v>
      </c>
      <c r="Q41" s="10">
        <v>6</v>
      </c>
      <c r="R41" s="5">
        <v>3</v>
      </c>
      <c r="S41" s="5">
        <v>32</v>
      </c>
      <c r="T41" s="5">
        <v>4</v>
      </c>
      <c r="U41" s="60">
        <v>12.5</v>
      </c>
      <c r="V41" s="9">
        <v>64</v>
      </c>
      <c r="W41" s="5">
        <v>3</v>
      </c>
      <c r="X41" s="74">
        <v>4.7</v>
      </c>
      <c r="Y41" s="5">
        <v>64</v>
      </c>
      <c r="Z41" s="5">
        <v>2</v>
      </c>
      <c r="AA41" s="70">
        <v>3.1</v>
      </c>
    </row>
    <row r="42" spans="1:27" ht="13.5" customHeight="1">
      <c r="A42" s="12">
        <v>11</v>
      </c>
      <c r="B42" s="13">
        <v>237</v>
      </c>
      <c r="C42" s="9" t="s">
        <v>202</v>
      </c>
      <c r="D42" s="132" t="s">
        <v>314</v>
      </c>
      <c r="E42" s="95">
        <v>0.35</v>
      </c>
      <c r="F42" s="5" t="s">
        <v>195</v>
      </c>
      <c r="G42" s="5">
        <v>41</v>
      </c>
      <c r="H42" s="5">
        <v>28</v>
      </c>
      <c r="I42" s="5">
        <v>389</v>
      </c>
      <c r="J42" s="5">
        <v>115</v>
      </c>
      <c r="K42" s="60">
        <v>29.6</v>
      </c>
      <c r="L42" s="10">
        <v>30</v>
      </c>
      <c r="M42" s="5">
        <v>26</v>
      </c>
      <c r="N42" s="5">
        <v>351</v>
      </c>
      <c r="O42" s="5">
        <v>113</v>
      </c>
      <c r="P42" s="60">
        <v>32.2</v>
      </c>
      <c r="Q42" s="10">
        <v>6</v>
      </c>
      <c r="R42" s="5">
        <v>2</v>
      </c>
      <c r="S42" s="5">
        <v>38</v>
      </c>
      <c r="T42" s="5">
        <v>2</v>
      </c>
      <c r="U42" s="60">
        <v>5.3</v>
      </c>
      <c r="V42" s="9">
        <v>153</v>
      </c>
      <c r="W42" s="5">
        <v>11</v>
      </c>
      <c r="X42" s="74">
        <v>7.2</v>
      </c>
      <c r="Y42" s="5">
        <v>112</v>
      </c>
      <c r="Z42" s="5">
        <v>10</v>
      </c>
      <c r="AA42" s="70">
        <v>8.9</v>
      </c>
    </row>
    <row r="43" spans="1:27" ht="13.5" customHeight="1">
      <c r="A43" s="12">
        <v>11</v>
      </c>
      <c r="B43" s="13">
        <v>238</v>
      </c>
      <c r="C43" s="9" t="s">
        <v>202</v>
      </c>
      <c r="D43" s="132" t="s">
        <v>316</v>
      </c>
      <c r="E43" s="95">
        <v>0.3</v>
      </c>
      <c r="F43" s="5" t="s">
        <v>408</v>
      </c>
      <c r="G43" s="5">
        <v>40</v>
      </c>
      <c r="H43" s="5">
        <v>27</v>
      </c>
      <c r="I43" s="5">
        <v>374</v>
      </c>
      <c r="J43" s="5">
        <v>80</v>
      </c>
      <c r="K43" s="60">
        <v>21.4</v>
      </c>
      <c r="L43" s="10">
        <v>34</v>
      </c>
      <c r="M43" s="5">
        <v>24</v>
      </c>
      <c r="N43" s="5">
        <v>332</v>
      </c>
      <c r="O43" s="5">
        <v>77</v>
      </c>
      <c r="P43" s="60">
        <v>23.2</v>
      </c>
      <c r="Q43" s="10">
        <v>6</v>
      </c>
      <c r="R43" s="5">
        <v>3</v>
      </c>
      <c r="S43" s="5">
        <v>42</v>
      </c>
      <c r="T43" s="5">
        <v>3</v>
      </c>
      <c r="U43" s="60">
        <v>7.1</v>
      </c>
      <c r="V43" s="9">
        <v>59</v>
      </c>
      <c r="W43" s="5">
        <v>1</v>
      </c>
      <c r="X43" s="74">
        <v>1.7</v>
      </c>
      <c r="Y43" s="5">
        <v>47</v>
      </c>
      <c r="Z43" s="5">
        <v>1</v>
      </c>
      <c r="AA43" s="70">
        <v>2.1</v>
      </c>
    </row>
    <row r="44" spans="1:27" ht="13.5" customHeight="1">
      <c r="A44" s="12">
        <v>11</v>
      </c>
      <c r="B44" s="13">
        <v>239</v>
      </c>
      <c r="C44" s="9" t="s">
        <v>202</v>
      </c>
      <c r="D44" s="132" t="s">
        <v>319</v>
      </c>
      <c r="E44" s="95">
        <v>0.3</v>
      </c>
      <c r="F44" s="5" t="s">
        <v>196</v>
      </c>
      <c r="G44" s="5">
        <v>47</v>
      </c>
      <c r="H44" s="5">
        <v>37</v>
      </c>
      <c r="I44" s="5">
        <v>623</v>
      </c>
      <c r="J44" s="5">
        <v>139</v>
      </c>
      <c r="K44" s="60">
        <v>22.3</v>
      </c>
      <c r="L44" s="10">
        <v>41</v>
      </c>
      <c r="M44" s="5">
        <v>34</v>
      </c>
      <c r="N44" s="5">
        <v>589</v>
      </c>
      <c r="O44" s="5">
        <v>135</v>
      </c>
      <c r="P44" s="60">
        <v>22.9</v>
      </c>
      <c r="Q44" s="10">
        <v>6</v>
      </c>
      <c r="R44" s="5">
        <v>3</v>
      </c>
      <c r="S44" s="5">
        <v>34</v>
      </c>
      <c r="T44" s="5">
        <v>4</v>
      </c>
      <c r="U44" s="60">
        <v>11.8</v>
      </c>
      <c r="V44" s="9">
        <v>111</v>
      </c>
      <c r="W44" s="5">
        <v>7</v>
      </c>
      <c r="X44" s="74">
        <v>6.3</v>
      </c>
      <c r="Y44" s="5">
        <v>106</v>
      </c>
      <c r="Z44" s="5">
        <v>7</v>
      </c>
      <c r="AA44" s="70">
        <v>6.6</v>
      </c>
    </row>
    <row r="45" spans="1:27" ht="13.5" customHeight="1">
      <c r="A45" s="12">
        <v>11</v>
      </c>
      <c r="B45" s="13">
        <v>240</v>
      </c>
      <c r="C45" s="9" t="s">
        <v>202</v>
      </c>
      <c r="D45" s="132" t="s">
        <v>323</v>
      </c>
      <c r="E45" s="95">
        <v>0.3</v>
      </c>
      <c r="F45" s="5" t="s">
        <v>199</v>
      </c>
      <c r="G45" s="5">
        <v>22</v>
      </c>
      <c r="H45" s="5">
        <v>17</v>
      </c>
      <c r="I45" s="5">
        <v>252</v>
      </c>
      <c r="J45" s="5">
        <v>77</v>
      </c>
      <c r="K45" s="60">
        <v>30.6</v>
      </c>
      <c r="L45" s="10">
        <v>22</v>
      </c>
      <c r="M45" s="5">
        <v>17</v>
      </c>
      <c r="N45" s="5">
        <v>252</v>
      </c>
      <c r="O45" s="5">
        <v>77</v>
      </c>
      <c r="P45" s="60">
        <v>30.6</v>
      </c>
      <c r="Q45" s="10">
        <v>6</v>
      </c>
      <c r="R45" s="5">
        <v>3</v>
      </c>
      <c r="S45" s="5">
        <v>38</v>
      </c>
      <c r="T45" s="5">
        <v>4</v>
      </c>
      <c r="U45" s="60">
        <v>10.5</v>
      </c>
      <c r="V45" s="9">
        <v>43</v>
      </c>
      <c r="W45" s="5">
        <v>2</v>
      </c>
      <c r="X45" s="74">
        <v>4.7</v>
      </c>
      <c r="Y45" s="5">
        <v>41</v>
      </c>
      <c r="Z45" s="5">
        <v>2</v>
      </c>
      <c r="AA45" s="70">
        <v>4.9</v>
      </c>
    </row>
    <row r="46" spans="1:27" ht="13.5" customHeight="1">
      <c r="A46" s="12">
        <v>11</v>
      </c>
      <c r="B46" s="13">
        <v>241</v>
      </c>
      <c r="C46" s="9" t="s">
        <v>202</v>
      </c>
      <c r="D46" s="132" t="s">
        <v>324</v>
      </c>
      <c r="E46" s="95">
        <v>0.35</v>
      </c>
      <c r="F46" s="5" t="s">
        <v>199</v>
      </c>
      <c r="G46" s="5">
        <v>42</v>
      </c>
      <c r="H46" s="5">
        <v>21</v>
      </c>
      <c r="I46" s="5">
        <v>281</v>
      </c>
      <c r="J46" s="5">
        <v>110</v>
      </c>
      <c r="K46" s="60">
        <v>39.1</v>
      </c>
      <c r="L46" s="10">
        <v>21</v>
      </c>
      <c r="M46" s="5">
        <v>18</v>
      </c>
      <c r="N46" s="5">
        <v>228</v>
      </c>
      <c r="O46" s="5">
        <v>87</v>
      </c>
      <c r="P46" s="60">
        <v>38.2</v>
      </c>
      <c r="Q46" s="10">
        <v>5</v>
      </c>
      <c r="R46" s="5">
        <v>2</v>
      </c>
      <c r="S46" s="5">
        <v>29</v>
      </c>
      <c r="T46" s="5">
        <v>4</v>
      </c>
      <c r="U46" s="60">
        <v>13.8</v>
      </c>
      <c r="V46" s="9">
        <v>53</v>
      </c>
      <c r="W46" s="5">
        <v>3</v>
      </c>
      <c r="X46" s="74">
        <v>5.7</v>
      </c>
      <c r="Y46" s="5">
        <v>53</v>
      </c>
      <c r="Z46" s="5">
        <v>3</v>
      </c>
      <c r="AA46" s="70">
        <v>5.7</v>
      </c>
    </row>
    <row r="47" spans="1:27" ht="13.5" customHeight="1">
      <c r="A47" s="12">
        <v>11</v>
      </c>
      <c r="B47" s="13">
        <v>242</v>
      </c>
      <c r="C47" s="9" t="s">
        <v>202</v>
      </c>
      <c r="D47" s="132" t="s">
        <v>326</v>
      </c>
      <c r="E47" s="95">
        <v>0.3</v>
      </c>
      <c r="F47" s="5" t="s">
        <v>195</v>
      </c>
      <c r="G47" s="5">
        <v>41</v>
      </c>
      <c r="H47" s="5">
        <v>30</v>
      </c>
      <c r="I47" s="5">
        <v>483</v>
      </c>
      <c r="J47" s="5">
        <v>136</v>
      </c>
      <c r="K47" s="60">
        <v>28.2</v>
      </c>
      <c r="L47" s="10">
        <v>15</v>
      </c>
      <c r="M47" s="5">
        <v>11</v>
      </c>
      <c r="N47" s="5">
        <v>197</v>
      </c>
      <c r="O47" s="5">
        <v>41</v>
      </c>
      <c r="P47" s="60">
        <v>20.8</v>
      </c>
      <c r="Q47" s="10">
        <v>6</v>
      </c>
      <c r="R47" s="5">
        <v>3</v>
      </c>
      <c r="S47" s="5">
        <v>34</v>
      </c>
      <c r="T47" s="5">
        <v>3</v>
      </c>
      <c r="U47" s="60">
        <v>8.8</v>
      </c>
      <c r="V47" s="9">
        <v>34</v>
      </c>
      <c r="W47" s="5">
        <v>1</v>
      </c>
      <c r="X47" s="74">
        <v>2.9</v>
      </c>
      <c r="Y47" s="5">
        <v>34</v>
      </c>
      <c r="Z47" s="5">
        <v>1</v>
      </c>
      <c r="AA47" s="70">
        <v>2.9</v>
      </c>
    </row>
    <row r="48" spans="1:27" ht="13.5" customHeight="1">
      <c r="A48" s="12">
        <v>11</v>
      </c>
      <c r="B48" s="13">
        <v>243</v>
      </c>
      <c r="C48" s="9" t="s">
        <v>202</v>
      </c>
      <c r="D48" s="132" t="s">
        <v>328</v>
      </c>
      <c r="E48" s="95">
        <v>0.4</v>
      </c>
      <c r="F48" s="5" t="s">
        <v>197</v>
      </c>
      <c r="G48" s="5">
        <v>26</v>
      </c>
      <c r="H48" s="5">
        <v>20</v>
      </c>
      <c r="I48" s="5">
        <v>234</v>
      </c>
      <c r="J48" s="5">
        <v>75</v>
      </c>
      <c r="K48" s="60">
        <v>32.1</v>
      </c>
      <c r="L48" s="10">
        <v>20</v>
      </c>
      <c r="M48" s="5">
        <v>17</v>
      </c>
      <c r="N48" s="5">
        <v>195</v>
      </c>
      <c r="O48" s="5">
        <v>70</v>
      </c>
      <c r="P48" s="60">
        <v>35.9</v>
      </c>
      <c r="Q48" s="10">
        <v>6</v>
      </c>
      <c r="R48" s="5">
        <v>3</v>
      </c>
      <c r="S48" s="5">
        <v>39</v>
      </c>
      <c r="T48" s="5">
        <v>5</v>
      </c>
      <c r="U48" s="60">
        <v>12.8</v>
      </c>
      <c r="V48" s="9">
        <v>37</v>
      </c>
      <c r="W48" s="5">
        <v>2</v>
      </c>
      <c r="X48" s="74">
        <v>5.4</v>
      </c>
      <c r="Y48" s="5">
        <v>32</v>
      </c>
      <c r="Z48" s="5">
        <v>2</v>
      </c>
      <c r="AA48" s="70">
        <v>6.3</v>
      </c>
    </row>
    <row r="49" spans="1:27" ht="13.5" customHeight="1">
      <c r="A49" s="12">
        <v>11</v>
      </c>
      <c r="B49" s="13">
        <v>245</v>
      </c>
      <c r="C49" s="9" t="s">
        <v>202</v>
      </c>
      <c r="D49" s="132" t="s">
        <v>410</v>
      </c>
      <c r="E49" s="95">
        <v>0.3</v>
      </c>
      <c r="F49" s="5" t="s">
        <v>405</v>
      </c>
      <c r="G49" s="5">
        <v>17</v>
      </c>
      <c r="H49" s="5">
        <v>16</v>
      </c>
      <c r="I49" s="5">
        <v>244</v>
      </c>
      <c r="J49" s="5">
        <v>68</v>
      </c>
      <c r="K49" s="60">
        <v>27.9</v>
      </c>
      <c r="L49" s="10">
        <v>17</v>
      </c>
      <c r="M49" s="5">
        <v>16</v>
      </c>
      <c r="N49" s="5">
        <v>202</v>
      </c>
      <c r="O49" s="5">
        <v>68</v>
      </c>
      <c r="P49" s="60">
        <v>33.7</v>
      </c>
      <c r="Q49" s="10">
        <v>6</v>
      </c>
      <c r="R49" s="5">
        <v>0</v>
      </c>
      <c r="S49" s="5">
        <v>42</v>
      </c>
      <c r="T49" s="5">
        <v>0</v>
      </c>
      <c r="U49" s="60">
        <v>0</v>
      </c>
      <c r="V49" s="9">
        <v>75</v>
      </c>
      <c r="W49" s="5">
        <v>5</v>
      </c>
      <c r="X49" s="74">
        <v>6.7</v>
      </c>
      <c r="Y49" s="5">
        <v>75</v>
      </c>
      <c r="Z49" s="5">
        <v>5</v>
      </c>
      <c r="AA49" s="70">
        <v>6.7</v>
      </c>
    </row>
    <row r="50" spans="1:27" ht="13.5" customHeight="1">
      <c r="A50" s="12">
        <v>11</v>
      </c>
      <c r="B50" s="13">
        <v>301</v>
      </c>
      <c r="C50" s="9" t="s">
        <v>202</v>
      </c>
      <c r="D50" s="132" t="s">
        <v>334</v>
      </c>
      <c r="E50" s="95" t="s">
        <v>405</v>
      </c>
      <c r="F50" s="5"/>
      <c r="G50" s="5"/>
      <c r="H50" s="5"/>
      <c r="I50" s="5"/>
      <c r="J50" s="5"/>
      <c r="K50" s="60" t="s">
        <v>407</v>
      </c>
      <c r="L50" s="10">
        <v>22</v>
      </c>
      <c r="M50" s="5">
        <v>19</v>
      </c>
      <c r="N50" s="5">
        <v>204</v>
      </c>
      <c r="O50" s="5">
        <v>62</v>
      </c>
      <c r="P50" s="60">
        <v>30.4</v>
      </c>
      <c r="Q50" s="10">
        <v>6</v>
      </c>
      <c r="R50" s="5">
        <v>2</v>
      </c>
      <c r="S50" s="5">
        <v>34</v>
      </c>
      <c r="T50" s="5">
        <v>3</v>
      </c>
      <c r="U50" s="60">
        <v>8.8</v>
      </c>
      <c r="V50" s="9">
        <v>38</v>
      </c>
      <c r="W50" s="5">
        <v>4</v>
      </c>
      <c r="X50" s="74">
        <v>10.5</v>
      </c>
      <c r="Y50" s="5">
        <v>31</v>
      </c>
      <c r="Z50" s="5">
        <v>3</v>
      </c>
      <c r="AA50" s="70">
        <v>9.7</v>
      </c>
    </row>
    <row r="51" spans="1:27" ht="13.5" customHeight="1">
      <c r="A51" s="12">
        <v>11</v>
      </c>
      <c r="B51" s="13">
        <v>324</v>
      </c>
      <c r="C51" s="9" t="s">
        <v>202</v>
      </c>
      <c r="D51" s="132" t="s">
        <v>335</v>
      </c>
      <c r="E51" s="95" t="s">
        <v>405</v>
      </c>
      <c r="F51" s="5"/>
      <c r="G51" s="5"/>
      <c r="H51" s="5"/>
      <c r="I51" s="5"/>
      <c r="J51" s="5"/>
      <c r="K51" s="60" t="s">
        <v>407</v>
      </c>
      <c r="L51" s="10">
        <v>23</v>
      </c>
      <c r="M51" s="5">
        <v>20</v>
      </c>
      <c r="N51" s="5">
        <v>255</v>
      </c>
      <c r="O51" s="5">
        <v>65</v>
      </c>
      <c r="P51" s="60">
        <v>25.5</v>
      </c>
      <c r="Q51" s="10">
        <v>6</v>
      </c>
      <c r="R51" s="5">
        <v>0</v>
      </c>
      <c r="S51" s="5">
        <v>30</v>
      </c>
      <c r="T51" s="5">
        <v>0</v>
      </c>
      <c r="U51" s="60">
        <v>0</v>
      </c>
      <c r="V51" s="9">
        <v>31</v>
      </c>
      <c r="W51" s="5">
        <v>1</v>
      </c>
      <c r="X51" s="74">
        <v>3.2</v>
      </c>
      <c r="Y51" s="5">
        <v>31</v>
      </c>
      <c r="Z51" s="5">
        <v>1</v>
      </c>
      <c r="AA51" s="70">
        <v>3.2</v>
      </c>
    </row>
    <row r="52" spans="1:27" ht="13.5" customHeight="1">
      <c r="A52" s="12">
        <v>11</v>
      </c>
      <c r="B52" s="13">
        <v>326</v>
      </c>
      <c r="C52" s="9" t="s">
        <v>202</v>
      </c>
      <c r="D52" s="132" t="s">
        <v>336</v>
      </c>
      <c r="E52" s="95">
        <v>0.25</v>
      </c>
      <c r="F52" s="5" t="s">
        <v>408</v>
      </c>
      <c r="G52" s="5">
        <v>16</v>
      </c>
      <c r="H52" s="5">
        <v>12</v>
      </c>
      <c r="I52" s="5">
        <v>195</v>
      </c>
      <c r="J52" s="5">
        <v>37</v>
      </c>
      <c r="K52" s="60">
        <v>19</v>
      </c>
      <c r="L52" s="10">
        <v>11</v>
      </c>
      <c r="M52" s="5">
        <v>10</v>
      </c>
      <c r="N52" s="5">
        <v>167</v>
      </c>
      <c r="O52" s="5">
        <v>34</v>
      </c>
      <c r="P52" s="60">
        <v>20.4</v>
      </c>
      <c r="Q52" s="10">
        <v>5</v>
      </c>
      <c r="R52" s="5">
        <v>2</v>
      </c>
      <c r="S52" s="5">
        <v>28</v>
      </c>
      <c r="T52" s="5">
        <v>3</v>
      </c>
      <c r="U52" s="60">
        <v>10.7</v>
      </c>
      <c r="V52" s="9">
        <v>31</v>
      </c>
      <c r="W52" s="5">
        <v>1</v>
      </c>
      <c r="X52" s="74">
        <v>3.2</v>
      </c>
      <c r="Y52" s="5">
        <v>22</v>
      </c>
      <c r="Z52" s="5">
        <v>1</v>
      </c>
      <c r="AA52" s="70">
        <v>4.5</v>
      </c>
    </row>
    <row r="53" spans="1:27" ht="13.5" customHeight="1">
      <c r="A53" s="12">
        <v>11</v>
      </c>
      <c r="B53" s="13">
        <v>327</v>
      </c>
      <c r="C53" s="9" t="s">
        <v>202</v>
      </c>
      <c r="D53" s="131" t="s">
        <v>339</v>
      </c>
      <c r="E53" s="95" t="s">
        <v>405</v>
      </c>
      <c r="F53" s="5"/>
      <c r="G53" s="5"/>
      <c r="H53" s="5"/>
      <c r="I53" s="5"/>
      <c r="J53" s="5"/>
      <c r="K53" s="60" t="s">
        <v>407</v>
      </c>
      <c r="L53" s="10">
        <v>9</v>
      </c>
      <c r="M53" s="5">
        <v>6</v>
      </c>
      <c r="N53" s="5">
        <v>70</v>
      </c>
      <c r="O53" s="5">
        <v>16</v>
      </c>
      <c r="P53" s="60">
        <v>22.9</v>
      </c>
      <c r="Q53" s="10">
        <v>6</v>
      </c>
      <c r="R53" s="5">
        <v>3</v>
      </c>
      <c r="S53" s="5">
        <v>44</v>
      </c>
      <c r="T53" s="5">
        <v>7</v>
      </c>
      <c r="U53" s="60">
        <v>15.9</v>
      </c>
      <c r="V53" s="9">
        <v>47</v>
      </c>
      <c r="W53" s="5">
        <v>4</v>
      </c>
      <c r="X53" s="74">
        <v>8.5</v>
      </c>
      <c r="Y53" s="5">
        <v>47</v>
      </c>
      <c r="Z53" s="5">
        <v>4</v>
      </c>
      <c r="AA53" s="70">
        <v>8.5</v>
      </c>
    </row>
    <row r="54" spans="1:27" ht="13.5" customHeight="1">
      <c r="A54" s="12">
        <v>11</v>
      </c>
      <c r="B54" s="13">
        <v>341</v>
      </c>
      <c r="C54" s="9" t="s">
        <v>202</v>
      </c>
      <c r="D54" s="132" t="s">
        <v>341</v>
      </c>
      <c r="E54" s="95" t="s">
        <v>405</v>
      </c>
      <c r="F54" s="5"/>
      <c r="G54" s="5"/>
      <c r="H54" s="5"/>
      <c r="I54" s="5"/>
      <c r="J54" s="5"/>
      <c r="K54" s="60" t="s">
        <v>407</v>
      </c>
      <c r="L54" s="10">
        <v>19</v>
      </c>
      <c r="M54" s="5">
        <v>17</v>
      </c>
      <c r="N54" s="5">
        <v>187</v>
      </c>
      <c r="O54" s="5">
        <v>57</v>
      </c>
      <c r="P54" s="60">
        <v>30.5</v>
      </c>
      <c r="Q54" s="10">
        <v>6</v>
      </c>
      <c r="R54" s="5">
        <v>4</v>
      </c>
      <c r="S54" s="5">
        <v>36</v>
      </c>
      <c r="T54" s="5">
        <v>6</v>
      </c>
      <c r="U54" s="60">
        <v>16.7</v>
      </c>
      <c r="V54" s="9">
        <v>11</v>
      </c>
      <c r="W54" s="5">
        <v>0</v>
      </c>
      <c r="X54" s="74">
        <v>0</v>
      </c>
      <c r="Y54" s="5">
        <v>10</v>
      </c>
      <c r="Z54" s="5">
        <v>0</v>
      </c>
      <c r="AA54" s="70">
        <v>0</v>
      </c>
    </row>
    <row r="55" spans="1:27" ht="13.5" customHeight="1">
      <c r="A55" s="12">
        <v>11</v>
      </c>
      <c r="B55" s="13">
        <v>342</v>
      </c>
      <c r="C55" s="9" t="s">
        <v>202</v>
      </c>
      <c r="D55" s="132" t="s">
        <v>342</v>
      </c>
      <c r="E55" s="95" t="s">
        <v>405</v>
      </c>
      <c r="F55" s="5"/>
      <c r="G55" s="5"/>
      <c r="H55" s="5"/>
      <c r="I55" s="5"/>
      <c r="J55" s="5"/>
      <c r="K55" s="60" t="s">
        <v>407</v>
      </c>
      <c r="L55" s="10">
        <v>19</v>
      </c>
      <c r="M55" s="5">
        <v>17</v>
      </c>
      <c r="N55" s="5">
        <v>195</v>
      </c>
      <c r="O55" s="5">
        <v>71</v>
      </c>
      <c r="P55" s="60">
        <v>36.4</v>
      </c>
      <c r="Q55" s="10">
        <v>6</v>
      </c>
      <c r="R55" s="5">
        <v>5</v>
      </c>
      <c r="S55" s="5">
        <v>35</v>
      </c>
      <c r="T55" s="5">
        <v>6</v>
      </c>
      <c r="U55" s="60">
        <v>17.1</v>
      </c>
      <c r="V55" s="9">
        <v>13</v>
      </c>
      <c r="W55" s="5">
        <v>0</v>
      </c>
      <c r="X55" s="74">
        <v>0</v>
      </c>
      <c r="Y55" s="5">
        <v>13</v>
      </c>
      <c r="Z55" s="5">
        <v>0</v>
      </c>
      <c r="AA55" s="70">
        <v>0</v>
      </c>
    </row>
    <row r="56" spans="1:27" ht="13.5" customHeight="1">
      <c r="A56" s="12">
        <v>11</v>
      </c>
      <c r="B56" s="13">
        <v>343</v>
      </c>
      <c r="C56" s="9" t="s">
        <v>202</v>
      </c>
      <c r="D56" s="132" t="s">
        <v>346</v>
      </c>
      <c r="E56" s="95">
        <v>0.3</v>
      </c>
      <c r="F56" s="5" t="s">
        <v>199</v>
      </c>
      <c r="G56" s="5">
        <v>14</v>
      </c>
      <c r="H56" s="5">
        <v>14</v>
      </c>
      <c r="I56" s="5">
        <v>207</v>
      </c>
      <c r="J56" s="5">
        <v>63</v>
      </c>
      <c r="K56" s="60">
        <v>30.4</v>
      </c>
      <c r="L56" s="10">
        <v>14</v>
      </c>
      <c r="M56" s="5">
        <v>9</v>
      </c>
      <c r="N56" s="5">
        <v>169</v>
      </c>
      <c r="O56" s="5">
        <v>35</v>
      </c>
      <c r="P56" s="60">
        <v>20.7</v>
      </c>
      <c r="Q56" s="10">
        <v>6</v>
      </c>
      <c r="R56" s="5">
        <v>4</v>
      </c>
      <c r="S56" s="5">
        <v>38</v>
      </c>
      <c r="T56" s="5">
        <v>6</v>
      </c>
      <c r="U56" s="60">
        <v>15.8</v>
      </c>
      <c r="V56" s="9">
        <v>37</v>
      </c>
      <c r="W56" s="5">
        <v>4</v>
      </c>
      <c r="X56" s="74">
        <v>10.8</v>
      </c>
      <c r="Y56" s="5">
        <v>37</v>
      </c>
      <c r="Z56" s="5">
        <v>4</v>
      </c>
      <c r="AA56" s="70">
        <v>10.8</v>
      </c>
    </row>
    <row r="57" spans="1:27" ht="13.5" customHeight="1">
      <c r="A57" s="12">
        <v>11</v>
      </c>
      <c r="B57" s="13">
        <v>346</v>
      </c>
      <c r="C57" s="9" t="s">
        <v>202</v>
      </c>
      <c r="D57" s="132" t="s">
        <v>350</v>
      </c>
      <c r="E57" s="95">
        <v>0.2</v>
      </c>
      <c r="F57" s="5" t="s">
        <v>196</v>
      </c>
      <c r="G57" s="5">
        <v>25</v>
      </c>
      <c r="H57" s="5">
        <v>18</v>
      </c>
      <c r="I57" s="5">
        <v>412</v>
      </c>
      <c r="J57" s="5">
        <v>82</v>
      </c>
      <c r="K57" s="60">
        <v>19.9</v>
      </c>
      <c r="L57" s="10">
        <v>24</v>
      </c>
      <c r="M57" s="5">
        <v>17</v>
      </c>
      <c r="N57" s="5">
        <v>310</v>
      </c>
      <c r="O57" s="5">
        <v>38</v>
      </c>
      <c r="P57" s="60">
        <v>12.3</v>
      </c>
      <c r="Q57" s="10">
        <v>6</v>
      </c>
      <c r="R57" s="5">
        <v>2</v>
      </c>
      <c r="S57" s="5">
        <v>36</v>
      </c>
      <c r="T57" s="5">
        <v>2</v>
      </c>
      <c r="U57" s="60">
        <v>5.6</v>
      </c>
      <c r="V57" s="9">
        <v>16</v>
      </c>
      <c r="W57" s="5">
        <v>0</v>
      </c>
      <c r="X57" s="74">
        <v>0</v>
      </c>
      <c r="Y57" s="5">
        <v>16</v>
      </c>
      <c r="Z57" s="5">
        <v>0</v>
      </c>
      <c r="AA57" s="70">
        <v>0</v>
      </c>
    </row>
    <row r="58" spans="1:27" ht="13.5" customHeight="1">
      <c r="A58" s="12">
        <v>11</v>
      </c>
      <c r="B58" s="13">
        <v>347</v>
      </c>
      <c r="C58" s="9" t="s">
        <v>202</v>
      </c>
      <c r="D58" s="132" t="s">
        <v>353</v>
      </c>
      <c r="E58" s="95">
        <v>0.3</v>
      </c>
      <c r="F58" s="5" t="s">
        <v>194</v>
      </c>
      <c r="G58" s="5">
        <v>29</v>
      </c>
      <c r="H58" s="5">
        <v>19</v>
      </c>
      <c r="I58" s="5">
        <v>451</v>
      </c>
      <c r="J58" s="5">
        <v>71</v>
      </c>
      <c r="K58" s="60">
        <v>15.7</v>
      </c>
      <c r="L58" s="10">
        <v>23</v>
      </c>
      <c r="M58" s="5">
        <v>17</v>
      </c>
      <c r="N58" s="5">
        <v>411</v>
      </c>
      <c r="O58" s="5">
        <v>68</v>
      </c>
      <c r="P58" s="60">
        <v>16.5</v>
      </c>
      <c r="Q58" s="10">
        <v>6</v>
      </c>
      <c r="R58" s="5">
        <v>2</v>
      </c>
      <c r="S58" s="5">
        <v>40</v>
      </c>
      <c r="T58" s="5">
        <v>3</v>
      </c>
      <c r="U58" s="60">
        <v>7.5</v>
      </c>
      <c r="V58" s="9">
        <v>18</v>
      </c>
      <c r="W58" s="5">
        <v>0</v>
      </c>
      <c r="X58" s="74">
        <v>0</v>
      </c>
      <c r="Y58" s="5">
        <v>18</v>
      </c>
      <c r="Z58" s="5">
        <v>0</v>
      </c>
      <c r="AA58" s="70">
        <v>0</v>
      </c>
    </row>
    <row r="59" spans="1:27" ht="13.5" customHeight="1">
      <c r="A59" s="12">
        <v>11</v>
      </c>
      <c r="B59" s="13">
        <v>348</v>
      </c>
      <c r="C59" s="9" t="s">
        <v>202</v>
      </c>
      <c r="D59" s="132" t="s">
        <v>354</v>
      </c>
      <c r="E59" s="96" t="s">
        <v>201</v>
      </c>
      <c r="F59" s="5" t="s">
        <v>200</v>
      </c>
      <c r="G59" s="5">
        <v>20</v>
      </c>
      <c r="H59" s="5">
        <v>12</v>
      </c>
      <c r="I59" s="5">
        <v>246</v>
      </c>
      <c r="J59" s="5">
        <v>44</v>
      </c>
      <c r="K59" s="60">
        <v>17.9</v>
      </c>
      <c r="L59" s="10">
        <v>14</v>
      </c>
      <c r="M59" s="5">
        <v>9</v>
      </c>
      <c r="N59" s="5">
        <v>212</v>
      </c>
      <c r="O59" s="5">
        <v>40</v>
      </c>
      <c r="P59" s="60">
        <v>18.9</v>
      </c>
      <c r="Q59" s="10">
        <v>6</v>
      </c>
      <c r="R59" s="5">
        <v>3</v>
      </c>
      <c r="S59" s="5">
        <v>34</v>
      </c>
      <c r="T59" s="5">
        <v>4</v>
      </c>
      <c r="U59" s="60">
        <v>11.8</v>
      </c>
      <c r="V59" s="9">
        <v>13</v>
      </c>
      <c r="W59" s="5">
        <v>2</v>
      </c>
      <c r="X59" s="74">
        <v>15.4</v>
      </c>
      <c r="Y59" s="5">
        <v>13</v>
      </c>
      <c r="Z59" s="5">
        <v>2</v>
      </c>
      <c r="AA59" s="70">
        <v>15.4</v>
      </c>
    </row>
    <row r="60" spans="1:27" ht="13.5" customHeight="1">
      <c r="A60" s="12">
        <v>11</v>
      </c>
      <c r="B60" s="13">
        <v>349</v>
      </c>
      <c r="C60" s="9" t="s">
        <v>202</v>
      </c>
      <c r="D60" s="132" t="s">
        <v>356</v>
      </c>
      <c r="E60" s="95" t="s">
        <v>405</v>
      </c>
      <c r="F60" s="5"/>
      <c r="G60" s="5"/>
      <c r="H60" s="5"/>
      <c r="I60" s="5"/>
      <c r="J60" s="5"/>
      <c r="K60" s="60" t="s">
        <v>407</v>
      </c>
      <c r="L60" s="10">
        <v>11</v>
      </c>
      <c r="M60" s="5">
        <v>6</v>
      </c>
      <c r="N60" s="5">
        <v>116</v>
      </c>
      <c r="O60" s="5">
        <v>12</v>
      </c>
      <c r="P60" s="60">
        <v>10.3</v>
      </c>
      <c r="Q60" s="10">
        <v>6</v>
      </c>
      <c r="R60" s="5">
        <v>2</v>
      </c>
      <c r="S60" s="5">
        <v>30</v>
      </c>
      <c r="T60" s="5">
        <v>2</v>
      </c>
      <c r="U60" s="60">
        <v>6.7</v>
      </c>
      <c r="V60" s="9">
        <v>19</v>
      </c>
      <c r="W60" s="5">
        <v>1</v>
      </c>
      <c r="X60" s="74">
        <v>5.3</v>
      </c>
      <c r="Y60" s="5">
        <v>19</v>
      </c>
      <c r="Z60" s="5">
        <v>1</v>
      </c>
      <c r="AA60" s="70">
        <v>5.3</v>
      </c>
    </row>
    <row r="61" spans="1:27" ht="13.5" customHeight="1">
      <c r="A61" s="12">
        <v>11</v>
      </c>
      <c r="B61" s="13">
        <v>361</v>
      </c>
      <c r="C61" s="9" t="s">
        <v>202</v>
      </c>
      <c r="D61" s="132" t="s">
        <v>357</v>
      </c>
      <c r="E61" s="95" t="s">
        <v>405</v>
      </c>
      <c r="F61" s="5"/>
      <c r="G61" s="5"/>
      <c r="H61" s="5"/>
      <c r="I61" s="5"/>
      <c r="J61" s="5"/>
      <c r="K61" s="60" t="s">
        <v>407</v>
      </c>
      <c r="L61" s="10">
        <v>9</v>
      </c>
      <c r="M61" s="5">
        <v>5</v>
      </c>
      <c r="N61" s="5">
        <v>108</v>
      </c>
      <c r="O61" s="5">
        <v>13</v>
      </c>
      <c r="P61" s="60">
        <v>12</v>
      </c>
      <c r="Q61" s="10">
        <v>6</v>
      </c>
      <c r="R61" s="5">
        <v>2</v>
      </c>
      <c r="S61" s="5">
        <v>33</v>
      </c>
      <c r="T61" s="5">
        <v>2</v>
      </c>
      <c r="U61" s="60">
        <v>6.1</v>
      </c>
      <c r="V61" s="9">
        <v>30</v>
      </c>
      <c r="W61" s="5">
        <v>1</v>
      </c>
      <c r="X61" s="74">
        <v>3.3</v>
      </c>
      <c r="Y61" s="5">
        <v>29</v>
      </c>
      <c r="Z61" s="5">
        <v>1</v>
      </c>
      <c r="AA61" s="70">
        <v>3.4</v>
      </c>
    </row>
    <row r="62" spans="1:27" ht="13.5" customHeight="1">
      <c r="A62" s="12">
        <v>11</v>
      </c>
      <c r="B62" s="13">
        <v>362</v>
      </c>
      <c r="C62" s="9" t="s">
        <v>202</v>
      </c>
      <c r="D62" s="132" t="s">
        <v>361</v>
      </c>
      <c r="E62" s="95" t="s">
        <v>405</v>
      </c>
      <c r="F62" s="5"/>
      <c r="G62" s="5"/>
      <c r="H62" s="5"/>
      <c r="I62" s="5"/>
      <c r="J62" s="5"/>
      <c r="K62" s="60" t="s">
        <v>407</v>
      </c>
      <c r="L62" s="10">
        <v>11</v>
      </c>
      <c r="M62" s="5">
        <v>6</v>
      </c>
      <c r="N62" s="5">
        <v>160</v>
      </c>
      <c r="O62" s="5">
        <v>10</v>
      </c>
      <c r="P62" s="60">
        <v>6.3</v>
      </c>
      <c r="Q62" s="10">
        <v>6</v>
      </c>
      <c r="R62" s="5">
        <v>1</v>
      </c>
      <c r="S62" s="5">
        <v>35</v>
      </c>
      <c r="T62" s="5">
        <v>1</v>
      </c>
      <c r="U62" s="60">
        <v>2.9</v>
      </c>
      <c r="V62" s="9">
        <v>9</v>
      </c>
      <c r="W62" s="5">
        <v>0</v>
      </c>
      <c r="X62" s="74">
        <v>0</v>
      </c>
      <c r="Y62" s="5">
        <v>9</v>
      </c>
      <c r="Z62" s="5">
        <v>0</v>
      </c>
      <c r="AA62" s="70">
        <v>0</v>
      </c>
    </row>
    <row r="63" spans="1:27" ht="13.5" customHeight="1">
      <c r="A63" s="12">
        <v>11</v>
      </c>
      <c r="B63" s="13">
        <v>363</v>
      </c>
      <c r="C63" s="9" t="s">
        <v>202</v>
      </c>
      <c r="D63" s="132" t="s">
        <v>362</v>
      </c>
      <c r="E63" s="95">
        <v>0.2</v>
      </c>
      <c r="F63" s="5" t="s">
        <v>194</v>
      </c>
      <c r="G63" s="5">
        <v>21</v>
      </c>
      <c r="H63" s="5">
        <v>13</v>
      </c>
      <c r="I63" s="5">
        <v>190</v>
      </c>
      <c r="J63" s="5">
        <v>27</v>
      </c>
      <c r="K63" s="60">
        <v>14.2</v>
      </c>
      <c r="L63" s="10">
        <v>15</v>
      </c>
      <c r="M63" s="5">
        <v>11</v>
      </c>
      <c r="N63" s="5">
        <v>158</v>
      </c>
      <c r="O63" s="5">
        <v>25</v>
      </c>
      <c r="P63" s="60">
        <v>15.8</v>
      </c>
      <c r="Q63" s="10">
        <v>6</v>
      </c>
      <c r="R63" s="5">
        <v>2</v>
      </c>
      <c r="S63" s="5">
        <v>32</v>
      </c>
      <c r="T63" s="5">
        <v>2</v>
      </c>
      <c r="U63" s="60">
        <v>6.3</v>
      </c>
      <c r="V63" s="9">
        <v>16</v>
      </c>
      <c r="W63" s="5">
        <v>2</v>
      </c>
      <c r="X63" s="74">
        <v>12.5</v>
      </c>
      <c r="Y63" s="5">
        <v>16</v>
      </c>
      <c r="Z63" s="5">
        <v>2</v>
      </c>
      <c r="AA63" s="70">
        <v>12.5</v>
      </c>
    </row>
    <row r="64" spans="1:27" ht="13.5" customHeight="1">
      <c r="A64" s="12">
        <v>11</v>
      </c>
      <c r="B64" s="13">
        <v>365</v>
      </c>
      <c r="C64" s="9" t="s">
        <v>202</v>
      </c>
      <c r="D64" s="132" t="s">
        <v>363</v>
      </c>
      <c r="E64" s="95" t="s">
        <v>405</v>
      </c>
      <c r="F64" s="5"/>
      <c r="G64" s="5"/>
      <c r="H64" s="5"/>
      <c r="I64" s="5"/>
      <c r="J64" s="5"/>
      <c r="K64" s="60" t="s">
        <v>407</v>
      </c>
      <c r="L64" s="10">
        <v>10</v>
      </c>
      <c r="M64" s="5">
        <v>6</v>
      </c>
      <c r="N64" s="5">
        <v>161</v>
      </c>
      <c r="O64" s="5">
        <v>14</v>
      </c>
      <c r="P64" s="60">
        <v>8.7</v>
      </c>
      <c r="Q64" s="10">
        <v>6</v>
      </c>
      <c r="R64" s="5">
        <v>3</v>
      </c>
      <c r="S64" s="5">
        <v>48</v>
      </c>
      <c r="T64" s="5">
        <v>4</v>
      </c>
      <c r="U64" s="60">
        <v>8.3</v>
      </c>
      <c r="V64" s="9">
        <v>36</v>
      </c>
      <c r="W64" s="5">
        <v>4</v>
      </c>
      <c r="X64" s="74">
        <v>11.1</v>
      </c>
      <c r="Y64" s="5">
        <v>22</v>
      </c>
      <c r="Z64" s="5">
        <v>0</v>
      </c>
      <c r="AA64" s="70">
        <v>0</v>
      </c>
    </row>
    <row r="65" spans="1:27" ht="13.5" customHeight="1">
      <c r="A65" s="12">
        <v>11</v>
      </c>
      <c r="B65" s="13">
        <v>369</v>
      </c>
      <c r="C65" s="9" t="s">
        <v>202</v>
      </c>
      <c r="D65" s="132" t="s">
        <v>364</v>
      </c>
      <c r="E65" s="95">
        <v>0.3</v>
      </c>
      <c r="F65" s="5" t="s">
        <v>195</v>
      </c>
      <c r="G65" s="5">
        <v>13</v>
      </c>
      <c r="H65" s="5">
        <v>3</v>
      </c>
      <c r="I65" s="5">
        <v>134</v>
      </c>
      <c r="J65" s="5">
        <v>16</v>
      </c>
      <c r="K65" s="60">
        <v>11.9</v>
      </c>
      <c r="L65" s="10">
        <v>7</v>
      </c>
      <c r="M65" s="5">
        <v>3</v>
      </c>
      <c r="N65" s="5">
        <v>104</v>
      </c>
      <c r="O65" s="5">
        <v>20</v>
      </c>
      <c r="P65" s="60">
        <v>19.2</v>
      </c>
      <c r="Q65" s="10">
        <v>6</v>
      </c>
      <c r="R65" s="5">
        <v>1</v>
      </c>
      <c r="S65" s="5">
        <v>31</v>
      </c>
      <c r="T65" s="5">
        <v>1</v>
      </c>
      <c r="U65" s="60">
        <v>3.2</v>
      </c>
      <c r="V65" s="9">
        <v>10</v>
      </c>
      <c r="W65" s="5">
        <v>0</v>
      </c>
      <c r="X65" s="74">
        <v>0</v>
      </c>
      <c r="Y65" s="5">
        <v>10</v>
      </c>
      <c r="Z65" s="5">
        <v>0</v>
      </c>
      <c r="AA65" s="70">
        <v>0</v>
      </c>
    </row>
    <row r="66" spans="1:27" ht="13.5" customHeight="1">
      <c r="A66" s="12">
        <v>11</v>
      </c>
      <c r="B66" s="13">
        <v>381</v>
      </c>
      <c r="C66" s="9" t="s">
        <v>202</v>
      </c>
      <c r="D66" s="132" t="s">
        <v>366</v>
      </c>
      <c r="E66" s="95" t="s">
        <v>405</v>
      </c>
      <c r="F66" s="5"/>
      <c r="G66" s="5"/>
      <c r="H66" s="5"/>
      <c r="I66" s="5"/>
      <c r="J66" s="5"/>
      <c r="K66" s="60" t="s">
        <v>407</v>
      </c>
      <c r="L66" s="10">
        <v>14</v>
      </c>
      <c r="M66" s="5">
        <v>9</v>
      </c>
      <c r="N66" s="5">
        <v>158</v>
      </c>
      <c r="O66" s="5">
        <v>26</v>
      </c>
      <c r="P66" s="60">
        <v>16.5</v>
      </c>
      <c r="Q66" s="10">
        <v>6</v>
      </c>
      <c r="R66" s="5">
        <v>3</v>
      </c>
      <c r="S66" s="5">
        <v>39</v>
      </c>
      <c r="T66" s="5">
        <v>4</v>
      </c>
      <c r="U66" s="60">
        <v>10.3</v>
      </c>
      <c r="V66" s="9">
        <v>21</v>
      </c>
      <c r="W66" s="5">
        <v>2</v>
      </c>
      <c r="X66" s="74">
        <v>9.5</v>
      </c>
      <c r="Y66" s="5">
        <v>17</v>
      </c>
      <c r="Z66" s="5">
        <v>2</v>
      </c>
      <c r="AA66" s="70">
        <v>11.8</v>
      </c>
    </row>
    <row r="67" spans="1:27" ht="13.5" customHeight="1">
      <c r="A67" s="12">
        <v>11</v>
      </c>
      <c r="B67" s="13">
        <v>383</v>
      </c>
      <c r="C67" s="9" t="s">
        <v>202</v>
      </c>
      <c r="D67" s="132" t="s">
        <v>368</v>
      </c>
      <c r="E67" s="95">
        <v>0.3</v>
      </c>
      <c r="F67" s="5" t="s">
        <v>199</v>
      </c>
      <c r="G67" s="5">
        <v>17</v>
      </c>
      <c r="H67" s="5">
        <v>13</v>
      </c>
      <c r="I67" s="5">
        <v>196</v>
      </c>
      <c r="J67" s="5">
        <v>27</v>
      </c>
      <c r="K67" s="60">
        <v>13.8</v>
      </c>
      <c r="L67" s="10">
        <v>11</v>
      </c>
      <c r="M67" s="5">
        <v>9</v>
      </c>
      <c r="N67" s="5">
        <v>148</v>
      </c>
      <c r="O67" s="5">
        <v>23</v>
      </c>
      <c r="P67" s="60">
        <v>15.5</v>
      </c>
      <c r="Q67" s="10">
        <v>6</v>
      </c>
      <c r="R67" s="5">
        <v>4</v>
      </c>
      <c r="S67" s="5">
        <v>48</v>
      </c>
      <c r="T67" s="5">
        <v>4</v>
      </c>
      <c r="U67" s="60">
        <v>8.3</v>
      </c>
      <c r="V67" s="9">
        <v>22</v>
      </c>
      <c r="W67" s="5">
        <v>0</v>
      </c>
      <c r="X67" s="74">
        <v>0</v>
      </c>
      <c r="Y67" s="5">
        <v>22</v>
      </c>
      <c r="Z67" s="5">
        <v>0</v>
      </c>
      <c r="AA67" s="70">
        <v>0</v>
      </c>
    </row>
    <row r="68" spans="1:27" ht="13.5" customHeight="1">
      <c r="A68" s="12">
        <v>11</v>
      </c>
      <c r="B68" s="13">
        <v>385</v>
      </c>
      <c r="C68" s="9" t="s">
        <v>202</v>
      </c>
      <c r="D68" s="132" t="s">
        <v>370</v>
      </c>
      <c r="E68" s="95" t="s">
        <v>405</v>
      </c>
      <c r="F68" s="5"/>
      <c r="G68" s="5"/>
      <c r="H68" s="5"/>
      <c r="I68" s="5"/>
      <c r="J68" s="5"/>
      <c r="K68" s="60" t="s">
        <v>407</v>
      </c>
      <c r="L68" s="10">
        <v>21</v>
      </c>
      <c r="M68" s="5">
        <v>17</v>
      </c>
      <c r="N68" s="5">
        <v>342</v>
      </c>
      <c r="O68" s="5">
        <v>99</v>
      </c>
      <c r="P68" s="60">
        <v>28.9</v>
      </c>
      <c r="Q68" s="10">
        <v>6</v>
      </c>
      <c r="R68" s="5">
        <v>2</v>
      </c>
      <c r="S68" s="5">
        <v>39</v>
      </c>
      <c r="T68" s="5">
        <v>4</v>
      </c>
      <c r="U68" s="60">
        <v>10.3</v>
      </c>
      <c r="V68" s="9">
        <v>22</v>
      </c>
      <c r="W68" s="5">
        <v>1</v>
      </c>
      <c r="X68" s="74">
        <v>4.5</v>
      </c>
      <c r="Y68" s="5">
        <v>22</v>
      </c>
      <c r="Z68" s="5">
        <v>1</v>
      </c>
      <c r="AA68" s="70">
        <v>4.5</v>
      </c>
    </row>
    <row r="69" spans="1:27" ht="13.5" customHeight="1">
      <c r="A69" s="12">
        <v>11</v>
      </c>
      <c r="B69" s="13">
        <v>402</v>
      </c>
      <c r="C69" s="9" t="s">
        <v>202</v>
      </c>
      <c r="D69" s="132" t="s">
        <v>376</v>
      </c>
      <c r="E69" s="95" t="s">
        <v>405</v>
      </c>
      <c r="F69" s="5"/>
      <c r="G69" s="5"/>
      <c r="H69" s="5"/>
      <c r="I69" s="5"/>
      <c r="J69" s="5"/>
      <c r="K69" s="60" t="s">
        <v>407</v>
      </c>
      <c r="L69" s="10">
        <v>10</v>
      </c>
      <c r="M69" s="5">
        <v>8</v>
      </c>
      <c r="N69" s="5">
        <v>111</v>
      </c>
      <c r="O69" s="5">
        <v>16</v>
      </c>
      <c r="P69" s="60">
        <v>14.4</v>
      </c>
      <c r="Q69" s="10">
        <v>6</v>
      </c>
      <c r="R69" s="5">
        <v>1</v>
      </c>
      <c r="S69" s="5">
        <v>39</v>
      </c>
      <c r="T69" s="5">
        <v>2</v>
      </c>
      <c r="U69" s="60">
        <v>5.1</v>
      </c>
      <c r="V69" s="9">
        <v>14</v>
      </c>
      <c r="W69" s="5">
        <v>3</v>
      </c>
      <c r="X69" s="74">
        <v>21.4</v>
      </c>
      <c r="Y69" s="5">
        <v>13</v>
      </c>
      <c r="Z69" s="5">
        <v>2</v>
      </c>
      <c r="AA69" s="70">
        <v>15.4</v>
      </c>
    </row>
    <row r="70" spans="1:27" ht="13.5" customHeight="1">
      <c r="A70" s="12">
        <v>11</v>
      </c>
      <c r="B70" s="13">
        <v>408</v>
      </c>
      <c r="C70" s="9" t="s">
        <v>202</v>
      </c>
      <c r="D70" s="131" t="s">
        <v>377</v>
      </c>
      <c r="E70" s="95" t="s">
        <v>405</v>
      </c>
      <c r="F70" s="5"/>
      <c r="G70" s="5"/>
      <c r="H70" s="5"/>
      <c r="I70" s="5"/>
      <c r="J70" s="5"/>
      <c r="K70" s="60" t="s">
        <v>407</v>
      </c>
      <c r="L70" s="10">
        <v>18</v>
      </c>
      <c r="M70" s="5">
        <v>12</v>
      </c>
      <c r="N70" s="5">
        <v>215</v>
      </c>
      <c r="O70" s="5">
        <v>27</v>
      </c>
      <c r="P70" s="60">
        <v>12.6</v>
      </c>
      <c r="Q70" s="10">
        <v>6</v>
      </c>
      <c r="R70" s="5">
        <v>2</v>
      </c>
      <c r="S70" s="5">
        <v>37</v>
      </c>
      <c r="T70" s="5">
        <v>3</v>
      </c>
      <c r="U70" s="60">
        <v>8.1</v>
      </c>
      <c r="V70" s="9">
        <v>54</v>
      </c>
      <c r="W70" s="5">
        <v>2</v>
      </c>
      <c r="X70" s="74">
        <v>3.7</v>
      </c>
      <c r="Y70" s="5">
        <v>42</v>
      </c>
      <c r="Z70" s="5">
        <v>2</v>
      </c>
      <c r="AA70" s="70">
        <v>4.8</v>
      </c>
    </row>
    <row r="71" spans="1:27" ht="13.5" customHeight="1">
      <c r="A71" s="12">
        <v>11</v>
      </c>
      <c r="B71" s="13">
        <v>421</v>
      </c>
      <c r="C71" s="9" t="s">
        <v>202</v>
      </c>
      <c r="D71" s="132" t="s">
        <v>379</v>
      </c>
      <c r="E71" s="95">
        <v>0.35</v>
      </c>
      <c r="F71" s="5" t="s">
        <v>195</v>
      </c>
      <c r="G71" s="5">
        <v>38</v>
      </c>
      <c r="H71" s="5">
        <v>27</v>
      </c>
      <c r="I71" s="5">
        <v>435</v>
      </c>
      <c r="J71" s="5">
        <v>132</v>
      </c>
      <c r="K71" s="60">
        <v>30.3</v>
      </c>
      <c r="L71" s="10">
        <v>19</v>
      </c>
      <c r="M71" s="5">
        <v>14</v>
      </c>
      <c r="N71" s="5">
        <v>176</v>
      </c>
      <c r="O71" s="5">
        <v>53</v>
      </c>
      <c r="P71" s="60">
        <v>30.1</v>
      </c>
      <c r="Q71" s="10">
        <v>5</v>
      </c>
      <c r="R71" s="5">
        <v>2</v>
      </c>
      <c r="S71" s="5">
        <v>37</v>
      </c>
      <c r="T71" s="5">
        <v>2</v>
      </c>
      <c r="U71" s="60">
        <v>5.4</v>
      </c>
      <c r="V71" s="9">
        <v>25</v>
      </c>
      <c r="W71" s="5">
        <v>0</v>
      </c>
      <c r="X71" s="74">
        <v>0</v>
      </c>
      <c r="Y71" s="5">
        <v>22</v>
      </c>
      <c r="Z71" s="5">
        <v>0</v>
      </c>
      <c r="AA71" s="70">
        <v>0</v>
      </c>
    </row>
    <row r="72" spans="1:27" ht="13.5" customHeight="1">
      <c r="A72" s="12">
        <v>11</v>
      </c>
      <c r="B72" s="13">
        <v>424</v>
      </c>
      <c r="C72" s="9" t="s">
        <v>202</v>
      </c>
      <c r="D72" s="132" t="s">
        <v>382</v>
      </c>
      <c r="E72" s="95" t="s">
        <v>405</v>
      </c>
      <c r="F72" s="5"/>
      <c r="G72" s="5"/>
      <c r="H72" s="5"/>
      <c r="I72" s="5"/>
      <c r="J72" s="5"/>
      <c r="K72" s="60" t="s">
        <v>407</v>
      </c>
      <c r="L72" s="99">
        <v>15</v>
      </c>
      <c r="M72" s="99">
        <v>10</v>
      </c>
      <c r="N72" s="99">
        <v>176</v>
      </c>
      <c r="O72" s="97">
        <v>32</v>
      </c>
      <c r="P72" s="60">
        <v>18.2</v>
      </c>
      <c r="Q72" s="10">
        <v>5</v>
      </c>
      <c r="R72" s="5">
        <v>2</v>
      </c>
      <c r="S72" s="5">
        <v>32</v>
      </c>
      <c r="T72" s="5">
        <v>2</v>
      </c>
      <c r="U72" s="60">
        <v>6.3</v>
      </c>
      <c r="V72" s="9">
        <v>11</v>
      </c>
      <c r="W72" s="5">
        <v>0</v>
      </c>
      <c r="X72" s="74">
        <v>0</v>
      </c>
      <c r="Y72" s="5">
        <v>10</v>
      </c>
      <c r="Z72" s="5">
        <v>0</v>
      </c>
      <c r="AA72" s="70">
        <v>0</v>
      </c>
    </row>
    <row r="73" spans="1:27" ht="13.5" customHeight="1">
      <c r="A73" s="12">
        <v>11</v>
      </c>
      <c r="B73" s="13">
        <v>425</v>
      </c>
      <c r="C73" s="9" t="s">
        <v>202</v>
      </c>
      <c r="D73" s="132" t="s">
        <v>383</v>
      </c>
      <c r="E73" s="95">
        <v>0.3</v>
      </c>
      <c r="F73" s="5" t="s">
        <v>405</v>
      </c>
      <c r="G73" s="5">
        <v>26</v>
      </c>
      <c r="H73" s="5">
        <v>21</v>
      </c>
      <c r="I73" s="5">
        <v>332</v>
      </c>
      <c r="J73" s="5">
        <v>79</v>
      </c>
      <c r="K73" s="60">
        <v>23.8</v>
      </c>
      <c r="L73" s="99">
        <v>25</v>
      </c>
      <c r="M73" s="99">
        <v>20</v>
      </c>
      <c r="N73" s="99">
        <v>322</v>
      </c>
      <c r="O73" s="97">
        <v>74</v>
      </c>
      <c r="P73" s="60">
        <v>23</v>
      </c>
      <c r="Q73" s="10">
        <v>5</v>
      </c>
      <c r="R73" s="5">
        <v>1</v>
      </c>
      <c r="S73" s="5">
        <v>35</v>
      </c>
      <c r="T73" s="5">
        <v>1</v>
      </c>
      <c r="U73" s="60">
        <v>2.9</v>
      </c>
      <c r="V73" s="9">
        <v>18</v>
      </c>
      <c r="W73" s="5">
        <v>3</v>
      </c>
      <c r="X73" s="74">
        <v>16.7</v>
      </c>
      <c r="Y73" s="5">
        <v>15</v>
      </c>
      <c r="Z73" s="5">
        <v>1</v>
      </c>
      <c r="AA73" s="70">
        <v>6.7</v>
      </c>
    </row>
    <row r="74" spans="1:27" ht="13.5" customHeight="1">
      <c r="A74" s="12">
        <v>11</v>
      </c>
      <c r="B74" s="13">
        <v>442</v>
      </c>
      <c r="C74" s="9" t="s">
        <v>202</v>
      </c>
      <c r="D74" s="132" t="s">
        <v>385</v>
      </c>
      <c r="E74" s="95" t="s">
        <v>405</v>
      </c>
      <c r="F74" s="5"/>
      <c r="G74" s="5"/>
      <c r="H74" s="5"/>
      <c r="I74" s="5"/>
      <c r="J74" s="5"/>
      <c r="K74" s="60" t="s">
        <v>407</v>
      </c>
      <c r="L74" s="10">
        <v>17</v>
      </c>
      <c r="M74" s="5">
        <v>16</v>
      </c>
      <c r="N74" s="5">
        <v>199</v>
      </c>
      <c r="O74" s="5">
        <v>62</v>
      </c>
      <c r="P74" s="60">
        <v>31.2</v>
      </c>
      <c r="Q74" s="10">
        <v>6</v>
      </c>
      <c r="R74" s="5">
        <v>2</v>
      </c>
      <c r="S74" s="5">
        <v>39</v>
      </c>
      <c r="T74" s="5">
        <v>7</v>
      </c>
      <c r="U74" s="60">
        <v>17.9</v>
      </c>
      <c r="V74" s="9">
        <v>39</v>
      </c>
      <c r="W74" s="5">
        <v>3</v>
      </c>
      <c r="X74" s="74">
        <v>7.7</v>
      </c>
      <c r="Y74" s="5">
        <v>39</v>
      </c>
      <c r="Z74" s="5">
        <v>3</v>
      </c>
      <c r="AA74" s="70">
        <v>7.7</v>
      </c>
    </row>
    <row r="75" spans="1:27" ht="13.5" customHeight="1">
      <c r="A75" s="12">
        <v>11</v>
      </c>
      <c r="B75" s="13">
        <v>445</v>
      </c>
      <c r="C75" s="9" t="s">
        <v>202</v>
      </c>
      <c r="D75" s="132" t="s">
        <v>387</v>
      </c>
      <c r="E75" s="95">
        <v>0.3</v>
      </c>
      <c r="F75" s="5" t="s">
        <v>409</v>
      </c>
      <c r="G75" s="5">
        <v>26</v>
      </c>
      <c r="H75" s="5">
        <v>18</v>
      </c>
      <c r="I75" s="5">
        <v>329</v>
      </c>
      <c r="J75" s="5">
        <v>48</v>
      </c>
      <c r="K75" s="60">
        <v>14.6</v>
      </c>
      <c r="L75" s="10">
        <v>19</v>
      </c>
      <c r="M75" s="5">
        <v>14</v>
      </c>
      <c r="N75" s="5">
        <v>289</v>
      </c>
      <c r="O75" s="5">
        <v>45</v>
      </c>
      <c r="P75" s="60">
        <v>15.6</v>
      </c>
      <c r="Q75" s="10">
        <v>6</v>
      </c>
      <c r="R75" s="5">
        <v>3</v>
      </c>
      <c r="S75" s="5">
        <v>40</v>
      </c>
      <c r="T75" s="5">
        <v>3</v>
      </c>
      <c r="U75" s="60">
        <v>7.5</v>
      </c>
      <c r="V75" s="9">
        <v>35</v>
      </c>
      <c r="W75" s="5">
        <v>2</v>
      </c>
      <c r="X75" s="74">
        <v>5.7</v>
      </c>
      <c r="Y75" s="5">
        <v>31</v>
      </c>
      <c r="Z75" s="5">
        <v>2</v>
      </c>
      <c r="AA75" s="70">
        <v>6.5</v>
      </c>
    </row>
    <row r="76" spans="1:27" ht="13.5" customHeight="1">
      <c r="A76" s="12">
        <v>11</v>
      </c>
      <c r="B76" s="13">
        <v>446</v>
      </c>
      <c r="C76" s="9" t="s">
        <v>202</v>
      </c>
      <c r="D76" s="132" t="s">
        <v>390</v>
      </c>
      <c r="E76" s="95">
        <v>0.3</v>
      </c>
      <c r="F76" s="5" t="s">
        <v>196</v>
      </c>
      <c r="G76" s="5">
        <v>20</v>
      </c>
      <c r="H76" s="5">
        <v>15</v>
      </c>
      <c r="I76" s="5">
        <v>192</v>
      </c>
      <c r="J76" s="5">
        <v>46</v>
      </c>
      <c r="K76" s="60">
        <v>24</v>
      </c>
      <c r="L76" s="10">
        <v>14</v>
      </c>
      <c r="M76" s="5">
        <v>12</v>
      </c>
      <c r="N76" s="5">
        <v>154</v>
      </c>
      <c r="O76" s="5">
        <v>42</v>
      </c>
      <c r="P76" s="60">
        <v>27.3</v>
      </c>
      <c r="Q76" s="10">
        <v>6</v>
      </c>
      <c r="R76" s="5">
        <v>3</v>
      </c>
      <c r="S76" s="5">
        <v>38</v>
      </c>
      <c r="T76" s="5">
        <v>4</v>
      </c>
      <c r="U76" s="60">
        <v>10.5</v>
      </c>
      <c r="V76" s="9">
        <v>29</v>
      </c>
      <c r="W76" s="5">
        <v>2</v>
      </c>
      <c r="X76" s="74">
        <v>6.9</v>
      </c>
      <c r="Y76" s="5">
        <v>25</v>
      </c>
      <c r="Z76" s="5">
        <v>1</v>
      </c>
      <c r="AA76" s="70">
        <v>4</v>
      </c>
    </row>
    <row r="77" spans="1:27" ht="13.5" customHeight="1">
      <c r="A77" s="12">
        <v>11</v>
      </c>
      <c r="B77" s="13">
        <v>461</v>
      </c>
      <c r="C77" s="9" t="s">
        <v>202</v>
      </c>
      <c r="D77" s="132" t="s">
        <v>393</v>
      </c>
      <c r="E77" s="95">
        <v>0.2</v>
      </c>
      <c r="F77" s="5" t="s">
        <v>199</v>
      </c>
      <c r="G77" s="5">
        <v>43</v>
      </c>
      <c r="H77" s="5">
        <v>30</v>
      </c>
      <c r="I77" s="5">
        <v>649</v>
      </c>
      <c r="J77" s="5">
        <v>102</v>
      </c>
      <c r="K77" s="60">
        <v>15.7</v>
      </c>
      <c r="L77" s="10">
        <v>24</v>
      </c>
      <c r="M77" s="5">
        <v>15</v>
      </c>
      <c r="N77" s="5">
        <v>321</v>
      </c>
      <c r="O77" s="5">
        <v>43</v>
      </c>
      <c r="P77" s="60">
        <v>13.4</v>
      </c>
      <c r="Q77" s="10">
        <v>6</v>
      </c>
      <c r="R77" s="5">
        <v>3</v>
      </c>
      <c r="S77" s="5">
        <v>33</v>
      </c>
      <c r="T77" s="5">
        <v>3</v>
      </c>
      <c r="U77" s="60">
        <v>9.1</v>
      </c>
      <c r="V77" s="9">
        <v>19</v>
      </c>
      <c r="W77" s="5">
        <v>0</v>
      </c>
      <c r="X77" s="74">
        <v>0</v>
      </c>
      <c r="Y77" s="5">
        <v>19</v>
      </c>
      <c r="Z77" s="5">
        <v>0</v>
      </c>
      <c r="AA77" s="70">
        <v>0</v>
      </c>
    </row>
    <row r="78" spans="1:27" ht="13.5" customHeight="1">
      <c r="A78" s="12">
        <v>11</v>
      </c>
      <c r="B78" s="13">
        <v>462</v>
      </c>
      <c r="C78" s="9" t="s">
        <v>202</v>
      </c>
      <c r="D78" s="132" t="s">
        <v>396</v>
      </c>
      <c r="E78" s="95">
        <v>0.3</v>
      </c>
      <c r="F78" s="5" t="s">
        <v>409</v>
      </c>
      <c r="G78" s="5">
        <v>27</v>
      </c>
      <c r="H78" s="5">
        <v>20</v>
      </c>
      <c r="I78" s="5">
        <v>283</v>
      </c>
      <c r="J78" s="5">
        <v>83</v>
      </c>
      <c r="K78" s="60">
        <v>29.3</v>
      </c>
      <c r="L78" s="10">
        <v>9</v>
      </c>
      <c r="M78" s="5">
        <v>8</v>
      </c>
      <c r="N78" s="5">
        <v>115</v>
      </c>
      <c r="O78" s="5">
        <v>33</v>
      </c>
      <c r="P78" s="60">
        <v>28.7</v>
      </c>
      <c r="Q78" s="10">
        <v>6</v>
      </c>
      <c r="R78" s="5">
        <v>2</v>
      </c>
      <c r="S78" s="5">
        <v>35</v>
      </c>
      <c r="T78" s="5">
        <v>3</v>
      </c>
      <c r="U78" s="60">
        <v>8.6</v>
      </c>
      <c r="V78" s="9">
        <v>49</v>
      </c>
      <c r="W78" s="5">
        <v>3</v>
      </c>
      <c r="X78" s="74">
        <v>6.1</v>
      </c>
      <c r="Y78" s="5">
        <v>49</v>
      </c>
      <c r="Z78" s="5">
        <v>3</v>
      </c>
      <c r="AA78" s="70">
        <v>6.1</v>
      </c>
    </row>
    <row r="79" spans="1:27" ht="13.5" customHeight="1">
      <c r="A79" s="12">
        <v>11</v>
      </c>
      <c r="B79" s="13">
        <v>464</v>
      </c>
      <c r="C79" s="9" t="s">
        <v>202</v>
      </c>
      <c r="D79" s="132" t="s">
        <v>399</v>
      </c>
      <c r="E79" s="95">
        <v>0.3</v>
      </c>
      <c r="F79" s="5" t="s">
        <v>405</v>
      </c>
      <c r="G79" s="5">
        <v>23</v>
      </c>
      <c r="H79" s="5">
        <v>18</v>
      </c>
      <c r="I79" s="5">
        <v>278</v>
      </c>
      <c r="J79" s="5">
        <v>78</v>
      </c>
      <c r="K79" s="60">
        <v>28.1</v>
      </c>
      <c r="L79" s="10">
        <v>20</v>
      </c>
      <c r="M79" s="5">
        <v>15</v>
      </c>
      <c r="N79" s="5">
        <v>309</v>
      </c>
      <c r="O79" s="5">
        <v>60</v>
      </c>
      <c r="P79" s="60">
        <v>19.4</v>
      </c>
      <c r="Q79" s="10">
        <v>6</v>
      </c>
      <c r="R79" s="5">
        <v>2</v>
      </c>
      <c r="S79" s="5">
        <v>39</v>
      </c>
      <c r="T79" s="5">
        <v>2</v>
      </c>
      <c r="U79" s="60">
        <v>5.1</v>
      </c>
      <c r="V79" s="9">
        <v>29</v>
      </c>
      <c r="W79" s="5">
        <v>0</v>
      </c>
      <c r="X79" s="74">
        <v>0</v>
      </c>
      <c r="Y79" s="5">
        <v>29</v>
      </c>
      <c r="Z79" s="5">
        <v>0</v>
      </c>
      <c r="AA79" s="70">
        <v>0</v>
      </c>
    </row>
    <row r="80" spans="1:27" ht="13.5" customHeight="1" thickBot="1">
      <c r="A80" s="12">
        <v>11</v>
      </c>
      <c r="B80" s="13">
        <v>465</v>
      </c>
      <c r="C80" s="9" t="s">
        <v>202</v>
      </c>
      <c r="D80" s="132" t="s">
        <v>402</v>
      </c>
      <c r="E80" s="96">
        <v>0.4</v>
      </c>
      <c r="F80" s="5" t="s">
        <v>194</v>
      </c>
      <c r="G80" s="5">
        <v>19</v>
      </c>
      <c r="H80" s="5">
        <v>14</v>
      </c>
      <c r="I80" s="5">
        <v>154</v>
      </c>
      <c r="J80" s="5">
        <v>40</v>
      </c>
      <c r="K80" s="60">
        <v>26</v>
      </c>
      <c r="L80" s="10">
        <v>16</v>
      </c>
      <c r="M80" s="5">
        <v>13</v>
      </c>
      <c r="N80" s="5">
        <v>164</v>
      </c>
      <c r="O80" s="5">
        <v>40</v>
      </c>
      <c r="P80" s="60">
        <v>24.4</v>
      </c>
      <c r="Q80" s="10">
        <v>6</v>
      </c>
      <c r="R80" s="5">
        <v>4</v>
      </c>
      <c r="S80" s="5">
        <v>36</v>
      </c>
      <c r="T80" s="5">
        <v>7</v>
      </c>
      <c r="U80" s="60">
        <v>19.4</v>
      </c>
      <c r="V80" s="9">
        <v>22</v>
      </c>
      <c r="W80" s="5">
        <v>0</v>
      </c>
      <c r="X80" s="74">
        <v>0</v>
      </c>
      <c r="Y80" s="5">
        <v>19</v>
      </c>
      <c r="Z80" s="5">
        <v>0</v>
      </c>
      <c r="AA80" s="70">
        <v>0</v>
      </c>
    </row>
    <row r="81" spans="1:28" ht="13.5" customHeight="1" thickBot="1">
      <c r="A81" s="16"/>
      <c r="B81" s="28">
        <v>900</v>
      </c>
      <c r="C81" s="29"/>
      <c r="D81" s="133" t="s">
        <v>37</v>
      </c>
      <c r="E81" s="14"/>
      <c r="F81" s="15"/>
      <c r="G81" s="15"/>
      <c r="H81" s="15"/>
      <c r="I81" s="15"/>
      <c r="J81" s="15"/>
      <c r="K81" s="61"/>
      <c r="L81" s="30">
        <f>SUM(L10:L80)</f>
        <v>1690</v>
      </c>
      <c r="M81" s="30">
        <f>SUM(M10:M80)</f>
        <v>1361</v>
      </c>
      <c r="N81" s="30">
        <f>SUM(N10:N80)</f>
        <v>23535</v>
      </c>
      <c r="O81" s="30">
        <f>SUM(O10:O80)</f>
        <v>5753</v>
      </c>
      <c r="P81" s="60">
        <v>24.4</v>
      </c>
      <c r="Q81" s="30">
        <f>SUM(Q10:Q80)</f>
        <v>418</v>
      </c>
      <c r="R81" s="30">
        <f>SUM(R10:R80)</f>
        <v>202</v>
      </c>
      <c r="S81" s="30">
        <f>SUM(S10:S80)</f>
        <v>2842</v>
      </c>
      <c r="T81" s="30">
        <f>SUM(T10:T80)</f>
        <v>283</v>
      </c>
      <c r="U81" s="64">
        <f>IF(Q81=""," ",ROUND(T81/S81*100,1))</f>
        <v>10</v>
      </c>
      <c r="V81" s="14"/>
      <c r="W81" s="15"/>
      <c r="X81" s="75"/>
      <c r="Y81" s="15"/>
      <c r="Z81" s="15"/>
      <c r="AA81" s="71"/>
      <c r="AB81" s="105"/>
    </row>
    <row r="82" spans="1:27" ht="13.5" customHeight="1">
      <c r="A82" s="31">
        <v>11</v>
      </c>
      <c r="B82" s="32">
        <v>901</v>
      </c>
      <c r="C82" s="33" t="s">
        <v>202</v>
      </c>
      <c r="D82" s="134" t="s">
        <v>411</v>
      </c>
      <c r="E82" s="34"/>
      <c r="F82" s="35"/>
      <c r="G82" s="35"/>
      <c r="H82" s="35"/>
      <c r="I82" s="35"/>
      <c r="J82" s="35"/>
      <c r="K82" s="62"/>
      <c r="L82" s="11">
        <v>1</v>
      </c>
      <c r="M82" s="5">
        <v>1</v>
      </c>
      <c r="N82" s="6">
        <v>20</v>
      </c>
      <c r="O82" s="5">
        <v>6</v>
      </c>
      <c r="P82" s="94">
        <v>30</v>
      </c>
      <c r="Q82" s="11"/>
      <c r="R82" s="5"/>
      <c r="S82" s="6"/>
      <c r="T82" s="5"/>
      <c r="U82" s="94" t="s">
        <v>407</v>
      </c>
      <c r="V82" s="34"/>
      <c r="W82" s="35"/>
      <c r="X82" s="76"/>
      <c r="Y82" s="35"/>
      <c r="Z82" s="35"/>
      <c r="AA82" s="72"/>
    </row>
    <row r="83" spans="1:27" ht="13.5" customHeight="1">
      <c r="A83" s="31">
        <v>11</v>
      </c>
      <c r="B83" s="32">
        <v>901</v>
      </c>
      <c r="C83" s="33" t="s">
        <v>202</v>
      </c>
      <c r="D83" s="134" t="s">
        <v>412</v>
      </c>
      <c r="E83" s="34"/>
      <c r="F83" s="35"/>
      <c r="G83" s="35"/>
      <c r="H83" s="35"/>
      <c r="I83" s="35"/>
      <c r="J83" s="35"/>
      <c r="K83" s="62"/>
      <c r="L83" s="11">
        <v>1</v>
      </c>
      <c r="M83" s="5">
        <v>1</v>
      </c>
      <c r="N83" s="6">
        <v>50</v>
      </c>
      <c r="O83" s="5">
        <v>18</v>
      </c>
      <c r="P83" s="60">
        <v>36</v>
      </c>
      <c r="Q83" s="11"/>
      <c r="R83" s="5"/>
      <c r="S83" s="6"/>
      <c r="T83" s="5"/>
      <c r="U83" s="60" t="s">
        <v>407</v>
      </c>
      <c r="V83" s="34"/>
      <c r="W83" s="35"/>
      <c r="X83" s="76"/>
      <c r="Y83" s="35"/>
      <c r="Z83" s="35"/>
      <c r="AA83" s="72"/>
    </row>
    <row r="84" spans="1:27" ht="13.5" customHeight="1">
      <c r="A84" s="31">
        <v>11</v>
      </c>
      <c r="B84" s="32">
        <v>901</v>
      </c>
      <c r="C84" s="33" t="s">
        <v>202</v>
      </c>
      <c r="D84" s="134" t="s">
        <v>413</v>
      </c>
      <c r="E84" s="34"/>
      <c r="F84" s="35"/>
      <c r="G84" s="35"/>
      <c r="H84" s="35"/>
      <c r="I84" s="35"/>
      <c r="J84" s="35"/>
      <c r="K84" s="62"/>
      <c r="L84" s="11">
        <v>1</v>
      </c>
      <c r="M84" s="5">
        <v>1</v>
      </c>
      <c r="N84" s="6">
        <v>10</v>
      </c>
      <c r="O84" s="5">
        <v>5</v>
      </c>
      <c r="P84" s="60">
        <v>50</v>
      </c>
      <c r="Q84" s="11"/>
      <c r="R84" s="5"/>
      <c r="S84" s="6"/>
      <c r="T84" s="5"/>
      <c r="U84" s="60" t="s">
        <v>407</v>
      </c>
      <c r="V84" s="34"/>
      <c r="W84" s="35"/>
      <c r="X84" s="76"/>
      <c r="Y84" s="35"/>
      <c r="Z84" s="35"/>
      <c r="AA84" s="72"/>
    </row>
    <row r="85" spans="1:27" ht="13.5" customHeight="1">
      <c r="A85" s="31">
        <v>11</v>
      </c>
      <c r="B85" s="32">
        <v>901</v>
      </c>
      <c r="C85" s="33" t="s">
        <v>202</v>
      </c>
      <c r="D85" s="134" t="s">
        <v>414</v>
      </c>
      <c r="E85" s="34"/>
      <c r="F85" s="35"/>
      <c r="G85" s="35"/>
      <c r="H85" s="35"/>
      <c r="I85" s="35"/>
      <c r="J85" s="35"/>
      <c r="K85" s="62"/>
      <c r="L85" s="11">
        <v>1</v>
      </c>
      <c r="M85" s="5">
        <v>1</v>
      </c>
      <c r="N85" s="6">
        <v>102</v>
      </c>
      <c r="O85" s="5">
        <v>43</v>
      </c>
      <c r="P85" s="60">
        <v>42.2</v>
      </c>
      <c r="Q85" s="11"/>
      <c r="R85" s="5"/>
      <c r="S85" s="6"/>
      <c r="T85" s="5"/>
      <c r="U85" s="60" t="s">
        <v>407</v>
      </c>
      <c r="V85" s="34"/>
      <c r="W85" s="35"/>
      <c r="X85" s="76"/>
      <c r="Y85" s="35"/>
      <c r="Z85" s="35"/>
      <c r="AA85" s="72"/>
    </row>
    <row r="86" spans="1:27" ht="13.5" customHeight="1">
      <c r="A86" s="31">
        <v>11</v>
      </c>
      <c r="B86" s="32">
        <v>903</v>
      </c>
      <c r="C86" s="33" t="s">
        <v>202</v>
      </c>
      <c r="D86" s="134" t="s">
        <v>415</v>
      </c>
      <c r="E86" s="36"/>
      <c r="F86" s="37"/>
      <c r="G86" s="37"/>
      <c r="H86" s="37"/>
      <c r="I86" s="37"/>
      <c r="J86" s="37"/>
      <c r="K86" s="63"/>
      <c r="L86" s="11">
        <v>1</v>
      </c>
      <c r="M86" s="5">
        <v>1</v>
      </c>
      <c r="N86" s="6">
        <v>32</v>
      </c>
      <c r="O86" s="5">
        <v>13</v>
      </c>
      <c r="P86" s="60">
        <v>40.6</v>
      </c>
      <c r="Q86" s="11"/>
      <c r="R86" s="5"/>
      <c r="S86" s="6"/>
      <c r="T86" s="5"/>
      <c r="U86" s="60" t="s">
        <v>407</v>
      </c>
      <c r="V86" s="36"/>
      <c r="W86" s="37"/>
      <c r="X86" s="77"/>
      <c r="Y86" s="37"/>
      <c r="Z86" s="37"/>
      <c r="AA86" s="73"/>
    </row>
    <row r="87" spans="1:27" ht="13.5" customHeight="1">
      <c r="A87" s="31">
        <v>11</v>
      </c>
      <c r="B87" s="32">
        <v>905</v>
      </c>
      <c r="C87" s="33" t="s">
        <v>202</v>
      </c>
      <c r="D87" s="134" t="s">
        <v>416</v>
      </c>
      <c r="E87" s="36"/>
      <c r="F87" s="37"/>
      <c r="G87" s="37"/>
      <c r="H87" s="37"/>
      <c r="I87" s="37"/>
      <c r="J87" s="37"/>
      <c r="K87" s="63"/>
      <c r="L87" s="11">
        <v>1</v>
      </c>
      <c r="M87" s="5">
        <v>1</v>
      </c>
      <c r="N87" s="6">
        <v>140</v>
      </c>
      <c r="O87" s="5">
        <v>42</v>
      </c>
      <c r="P87" s="60">
        <v>30</v>
      </c>
      <c r="Q87" s="11"/>
      <c r="R87" s="5"/>
      <c r="S87" s="6"/>
      <c r="T87" s="5"/>
      <c r="U87" s="60" t="s">
        <v>407</v>
      </c>
      <c r="V87" s="36"/>
      <c r="W87" s="37"/>
      <c r="X87" s="77"/>
      <c r="Y87" s="37"/>
      <c r="Z87" s="37"/>
      <c r="AA87" s="73"/>
    </row>
    <row r="88" spans="1:27" ht="13.5" customHeight="1">
      <c r="A88" s="31">
        <v>11</v>
      </c>
      <c r="B88" s="32">
        <v>907</v>
      </c>
      <c r="C88" s="33" t="s">
        <v>202</v>
      </c>
      <c r="D88" s="134" t="s">
        <v>417</v>
      </c>
      <c r="E88" s="36"/>
      <c r="F88" s="37"/>
      <c r="G88" s="37"/>
      <c r="H88" s="37"/>
      <c r="I88" s="37"/>
      <c r="J88" s="37"/>
      <c r="K88" s="63"/>
      <c r="L88" s="11">
        <v>2</v>
      </c>
      <c r="M88" s="5">
        <v>2</v>
      </c>
      <c r="N88" s="98">
        <v>10</v>
      </c>
      <c r="O88" s="97">
        <v>3</v>
      </c>
      <c r="P88" s="60">
        <v>30</v>
      </c>
      <c r="Q88" s="11"/>
      <c r="R88" s="5"/>
      <c r="S88" s="6"/>
      <c r="T88" s="5"/>
      <c r="U88" s="60" t="s">
        <v>407</v>
      </c>
      <c r="V88" s="36"/>
      <c r="W88" s="37"/>
      <c r="X88" s="77"/>
      <c r="Y88" s="37"/>
      <c r="Z88" s="37"/>
      <c r="AA88" s="73"/>
    </row>
    <row r="89" spans="1:27" ht="13.5" customHeight="1">
      <c r="A89" s="31">
        <v>11</v>
      </c>
      <c r="B89" s="32"/>
      <c r="C89" s="33" t="s">
        <v>202</v>
      </c>
      <c r="D89" s="134" t="s">
        <v>418</v>
      </c>
      <c r="E89" s="36"/>
      <c r="F89" s="37"/>
      <c r="G89" s="37"/>
      <c r="H89" s="37"/>
      <c r="I89" s="37"/>
      <c r="J89" s="37"/>
      <c r="K89" s="63"/>
      <c r="L89" s="11">
        <v>1</v>
      </c>
      <c r="M89" s="5">
        <v>1</v>
      </c>
      <c r="N89" s="6">
        <v>30</v>
      </c>
      <c r="O89" s="5">
        <v>4</v>
      </c>
      <c r="P89" s="60">
        <v>13.3</v>
      </c>
      <c r="Q89" s="11"/>
      <c r="R89" s="5"/>
      <c r="S89" s="6"/>
      <c r="T89" s="5"/>
      <c r="U89" s="60"/>
      <c r="V89" s="36"/>
      <c r="W89" s="37"/>
      <c r="X89" s="77"/>
      <c r="Y89" s="37"/>
      <c r="Z89" s="37"/>
      <c r="AA89" s="73"/>
    </row>
    <row r="90" spans="1:27" ht="13.5" customHeight="1">
      <c r="A90" s="31">
        <v>11</v>
      </c>
      <c r="B90" s="32">
        <v>901</v>
      </c>
      <c r="C90" s="33" t="s">
        <v>202</v>
      </c>
      <c r="D90" s="134" t="s">
        <v>419</v>
      </c>
      <c r="E90" s="34"/>
      <c r="F90" s="35"/>
      <c r="G90" s="35"/>
      <c r="H90" s="35"/>
      <c r="I90" s="35"/>
      <c r="J90" s="35"/>
      <c r="K90" s="62"/>
      <c r="L90" s="11"/>
      <c r="M90" s="5"/>
      <c r="N90" s="6"/>
      <c r="O90" s="5"/>
      <c r="P90" s="60" t="s">
        <v>407</v>
      </c>
      <c r="Q90" s="11">
        <v>1</v>
      </c>
      <c r="R90" s="5">
        <v>1</v>
      </c>
      <c r="S90" s="6">
        <v>3</v>
      </c>
      <c r="T90" s="5">
        <v>1</v>
      </c>
      <c r="U90" s="60">
        <v>33.3</v>
      </c>
      <c r="V90" s="34"/>
      <c r="W90" s="35"/>
      <c r="X90" s="76"/>
      <c r="Y90" s="35"/>
      <c r="Z90" s="35"/>
      <c r="AA90" s="72"/>
    </row>
    <row r="91" spans="1:27" ht="13.5" customHeight="1">
      <c r="A91" s="31">
        <v>11</v>
      </c>
      <c r="B91" s="32">
        <v>904</v>
      </c>
      <c r="C91" s="33" t="s">
        <v>202</v>
      </c>
      <c r="D91" s="134" t="s">
        <v>420</v>
      </c>
      <c r="E91" s="36"/>
      <c r="F91" s="37"/>
      <c r="G91" s="37"/>
      <c r="H91" s="37"/>
      <c r="I91" s="37"/>
      <c r="J91" s="37"/>
      <c r="K91" s="63"/>
      <c r="L91" s="11"/>
      <c r="M91" s="5"/>
      <c r="N91" s="6"/>
      <c r="O91" s="5"/>
      <c r="P91" s="60" t="s">
        <v>407</v>
      </c>
      <c r="Q91" s="11">
        <v>1</v>
      </c>
      <c r="R91" s="5">
        <v>0</v>
      </c>
      <c r="S91" s="6">
        <v>3</v>
      </c>
      <c r="T91" s="5">
        <v>0</v>
      </c>
      <c r="U91" s="60">
        <v>0</v>
      </c>
      <c r="V91" s="36"/>
      <c r="W91" s="37"/>
      <c r="X91" s="77"/>
      <c r="Y91" s="37"/>
      <c r="Z91" s="37"/>
      <c r="AA91" s="73"/>
    </row>
    <row r="92" spans="1:27" ht="13.5" customHeight="1">
      <c r="A92" s="31"/>
      <c r="B92" s="32"/>
      <c r="C92" s="33"/>
      <c r="D92" s="134"/>
      <c r="E92" s="36"/>
      <c r="F92" s="37"/>
      <c r="G92" s="37"/>
      <c r="H92" s="37"/>
      <c r="I92" s="37"/>
      <c r="J92" s="37"/>
      <c r="K92" s="63"/>
      <c r="L92" s="11"/>
      <c r="M92" s="5"/>
      <c r="N92" s="6"/>
      <c r="O92" s="5"/>
      <c r="P92" s="60"/>
      <c r="Q92" s="11"/>
      <c r="R92" s="5"/>
      <c r="S92" s="6"/>
      <c r="T92" s="5"/>
      <c r="U92" s="60"/>
      <c r="V92" s="36"/>
      <c r="W92" s="37"/>
      <c r="X92" s="77"/>
      <c r="Y92" s="37"/>
      <c r="Z92" s="37"/>
      <c r="AA92" s="73"/>
    </row>
    <row r="93" spans="1:27" ht="13.5" customHeight="1" thickBot="1">
      <c r="A93" s="31"/>
      <c r="B93" s="32"/>
      <c r="C93" s="33"/>
      <c r="D93" s="134"/>
      <c r="E93" s="36"/>
      <c r="F93" s="37"/>
      <c r="G93" s="37"/>
      <c r="H93" s="37"/>
      <c r="I93" s="37"/>
      <c r="J93" s="37"/>
      <c r="K93" s="63"/>
      <c r="L93" s="11"/>
      <c r="M93" s="5"/>
      <c r="N93" s="6"/>
      <c r="O93" s="5"/>
      <c r="P93" s="60"/>
      <c r="Q93" s="11"/>
      <c r="R93" s="5"/>
      <c r="S93" s="6"/>
      <c r="T93" s="5"/>
      <c r="U93" s="60"/>
      <c r="V93" s="36"/>
      <c r="W93" s="37"/>
      <c r="X93" s="77"/>
      <c r="Y93" s="37"/>
      <c r="Z93" s="37"/>
      <c r="AA93" s="73"/>
    </row>
    <row r="94" spans="1:27" ht="13.5" customHeight="1" thickBot="1">
      <c r="A94" s="16"/>
      <c r="B94" s="28">
        <v>999</v>
      </c>
      <c r="C94" s="29"/>
      <c r="D94" s="133" t="s">
        <v>36</v>
      </c>
      <c r="E94" s="14"/>
      <c r="F94" s="15"/>
      <c r="G94" s="15"/>
      <c r="H94" s="15"/>
      <c r="I94" s="15"/>
      <c r="J94" s="15"/>
      <c r="K94" s="61"/>
      <c r="L94" s="30">
        <f>SUM(L86:L93)</f>
        <v>5</v>
      </c>
      <c r="M94" s="30">
        <f>SUM(M86:M93)</f>
        <v>5</v>
      </c>
      <c r="N94" s="30">
        <f>SUM(N86:N93)</f>
        <v>212</v>
      </c>
      <c r="O94" s="30">
        <f>SUM(O86:O93)</f>
        <v>62</v>
      </c>
      <c r="P94" s="64">
        <f>IF(L94=0,"",ROUND(O94/N94*100,1))</f>
        <v>29.2</v>
      </c>
      <c r="Q94" s="30">
        <f>SUM(Q86:Q93)</f>
        <v>2</v>
      </c>
      <c r="R94" s="30">
        <f>SUM(R86:R93)</f>
        <v>1</v>
      </c>
      <c r="S94" s="30">
        <f>SUM(S86:S93)</f>
        <v>6</v>
      </c>
      <c r="T94" s="30">
        <f>SUM(T86:T93)</f>
        <v>1</v>
      </c>
      <c r="U94" s="64">
        <f>IF(Q94=0," ",ROUND(T94/S94*100,1))</f>
        <v>16.7</v>
      </c>
      <c r="V94" s="14"/>
      <c r="W94" s="15"/>
      <c r="X94" s="75"/>
      <c r="Y94" s="15"/>
      <c r="Z94" s="15"/>
      <c r="AA94" s="71"/>
    </row>
    <row r="95" spans="1:27" ht="13.5" customHeight="1" thickBot="1">
      <c r="A95" s="16"/>
      <c r="B95" s="27">
        <v>1000</v>
      </c>
      <c r="C95" s="194" t="s">
        <v>23</v>
      </c>
      <c r="D95" s="195"/>
      <c r="E95" s="14"/>
      <c r="F95" s="15"/>
      <c r="G95" s="65">
        <f>SUM(G10:G80)</f>
        <v>1959</v>
      </c>
      <c r="H95" s="65">
        <f>SUM(H10:H80)</f>
        <v>1521</v>
      </c>
      <c r="I95" s="100">
        <f>SUM(I10:I80)</f>
        <v>26522</v>
      </c>
      <c r="J95" s="65">
        <f>SUM(J10:J80)</f>
        <v>6517</v>
      </c>
      <c r="K95" s="64">
        <f>IF(G95=" "," ",ROUND(J95/I95*100,1))</f>
        <v>24.6</v>
      </c>
      <c r="L95" s="66">
        <f>L81+L94</f>
        <v>1695</v>
      </c>
      <c r="M95" s="65">
        <f>M81+M94</f>
        <v>1366</v>
      </c>
      <c r="N95" s="65">
        <f>N81+N94</f>
        <v>23747</v>
      </c>
      <c r="O95" s="65">
        <f>O81+O94</f>
        <v>5815</v>
      </c>
      <c r="P95" s="64">
        <f>IF(L95=""," ",ROUND(O95/N95*100,1))</f>
        <v>24.5</v>
      </c>
      <c r="Q95" s="66">
        <f>Q81+Q94</f>
        <v>420</v>
      </c>
      <c r="R95" s="65">
        <f>R81+R94</f>
        <v>203</v>
      </c>
      <c r="S95" s="65">
        <f>S81+S94</f>
        <v>2848</v>
      </c>
      <c r="T95" s="65">
        <f>T81+T94</f>
        <v>284</v>
      </c>
      <c r="U95" s="64">
        <f>IF(Q95=""," ",ROUND(T95/S95*100,1))</f>
        <v>10</v>
      </c>
      <c r="V95" s="67">
        <f>SUM(V10:V80)</f>
        <v>6048</v>
      </c>
      <c r="W95" s="65">
        <f>SUM(W10:W80)</f>
        <v>386</v>
      </c>
      <c r="X95" s="69">
        <f>IF(V95=0," ",ROUND(W95/V95*100,1))</f>
        <v>6.4</v>
      </c>
      <c r="Y95" s="65">
        <f>SUM(Y10:Y80)</f>
        <v>5241</v>
      </c>
      <c r="Z95" s="65">
        <f>SUM(Z10:Z80)</f>
        <v>254</v>
      </c>
      <c r="AA95" s="68">
        <f>IF(Y95=0," ",ROUND(Z95/Y95*100,1))</f>
        <v>4.8</v>
      </c>
    </row>
    <row r="96" spans="1:14" ht="13.5">
      <c r="A96" s="46" t="s">
        <v>77</v>
      </c>
      <c r="B96" s="47"/>
      <c r="C96" s="48"/>
      <c r="D96" s="104"/>
      <c r="E96" s="50"/>
      <c r="F96" s="50"/>
      <c r="G96" s="50"/>
      <c r="H96" s="50"/>
      <c r="I96" s="50"/>
      <c r="J96" s="50"/>
      <c r="N96" s="79"/>
    </row>
    <row r="97" spans="1:16" ht="13.5">
      <c r="A97" s="44" t="s">
        <v>87</v>
      </c>
      <c r="E97" s="52"/>
      <c r="F97" s="52" t="s">
        <v>86</v>
      </c>
      <c r="H97" s="52"/>
      <c r="P97" s="106"/>
    </row>
    <row r="99" ht="12">
      <c r="P99" s="108"/>
    </row>
    <row r="100" ht="12">
      <c r="E100" s="2">
        <f>COUNTA(E10:E94)</f>
        <v>71</v>
      </c>
    </row>
  </sheetData>
  <sheetProtection/>
  <mergeCells count="26">
    <mergeCell ref="C95:D95"/>
    <mergeCell ref="C4:E4"/>
    <mergeCell ref="G4:I4"/>
    <mergeCell ref="B3:N3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R10:R80 W10:W80 Z10:Z80 J10:J80 H10:H80 T10:T80 O10:O80 M10:M80 T82:T93 M82:M93 O82:O93 R82:R93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8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97" r:id="rId1" display="http://www.stat.go.jp/index/seido/9-5.htm"/>
  </hyperlinks>
  <printOptions/>
  <pageMargins left="0.79" right="0.2755905511811024" top="0.33" bottom="0.33" header="0.35" footer="0.34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2006-12-06T00:35:32Z</cp:lastPrinted>
  <dcterms:created xsi:type="dcterms:W3CDTF">2002-01-07T10:53:07Z</dcterms:created>
  <dcterms:modified xsi:type="dcterms:W3CDTF">2006-12-21T06:28:05Z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