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7650" yWindow="15" windowWidth="7680" windowHeight="7860" tabRatio="928" activeTab="0"/>
  </bookViews>
  <sheets>
    <sheet name="予算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<sst xmlns="http://schemas.openxmlformats.org/spreadsheetml/2006/main" count="77" uniqueCount="76">
  <si>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さいたま市</t>
  </si>
  <si>
    <t>一般予算総額
に占める割合
(%)</t>
  </si>
  <si>
    <t>総額(千円）
（ａ)</t>
  </si>
  <si>
    <t>総額(千円）
（ｂ)</t>
  </si>
  <si>
    <t>前年比(%)
（ｃ/ｂ）</t>
  </si>
  <si>
    <r>
      <t xml:space="preserve">総額(千円）
（ｃ)   </t>
    </r>
    <r>
      <rPr>
        <sz val="10"/>
        <rFont val="ＭＳ Ｐゴシック"/>
        <family val="3"/>
      </rPr>
      <t>*注</t>
    </r>
  </si>
  <si>
    <r>
      <t>*</t>
    </r>
    <r>
      <rPr>
        <sz val="11"/>
        <rFont val="ＭＳ Ｐゴシック"/>
        <family val="3"/>
      </rPr>
      <t>注　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ｃ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には施設整備費(</t>
    </r>
    <r>
      <rPr>
        <sz val="11"/>
        <rFont val="ＭＳ Ｐゴシック"/>
        <family val="3"/>
      </rPr>
      <t>d)</t>
    </r>
    <r>
      <rPr>
        <sz val="11"/>
        <rFont val="ＭＳ Ｐゴシック"/>
        <family val="3"/>
      </rPr>
      <t>を含まない。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</si>
  <si>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</si>
  <si>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</si>
  <si>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</si>
  <si>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</si>
  <si>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</si>
  <si>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</si>
  <si>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</si>
  <si>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</si>
  <si>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</si>
  <si>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</si>
  <si>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</si>
  <si>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</si>
  <si>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</si>
  <si>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</si>
  <si>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</si>
  <si>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</si>
  <si>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</si>
  <si>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</si>
  <si>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</si>
  <si>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</si>
  <si>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</si>
  <si>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</si>
  <si>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</si>
  <si>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</si>
  <si>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</si>
  <si>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</si>
  <si>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</si>
  <si>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</si>
  <si>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</si>
  <si>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</si>
  <si>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</si>
  <si>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</si>
  <si>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</si>
  <si>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</si>
  <si>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</si>
  <si>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</si>
  <si>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</si>
  <si>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</si>
  <si>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</si>
  <si>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</si>
  <si>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</si>
  <si>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</si>
  <si>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</si>
  <si>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</si>
  <si>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</si>
  <si>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</si>
  <si>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</si>
  <si>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</si>
  <si>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</si>
  <si>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</si>
  <si>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</si>
  <si>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</si>
  <si>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</si>
  <si>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</si>
  <si>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</si>
  <si>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</si>
  <si>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</si>
  <si>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</si>
  <si>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</si>
  <si>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</si>
  <si>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</si>
  <si>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都道府県
政令都市</t>
  </si>
  <si>
    <t>静岡市</t>
  </si>
  <si>
    <t>１６年度</t>
  </si>
  <si>
    <t>９　男女共同参画・女性関係予算</t>
  </si>
  <si>
    <t>平成１５年度</t>
  </si>
  <si>
    <t>１７年度</t>
  </si>
  <si>
    <t>男女共同参画・女性の
ための施設整備費（千円）
　　　　　（d）</t>
  </si>
  <si>
    <t>0.0128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</si>
</sst>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hair">
        <color indexed="8"/>
      </top>
      <bottom style="hair">
        <color indexed="8"/>
      </bottom>
    </border>
    <border>
      <left style="double"/>
      <right style="medium"/>
      <top style="hair">
        <color indexed="8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hair">
        <color indexed="8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medium"/>
      <top style="hair"/>
      <bottom style="hair"/>
    </border>
    <border>
      <left style="thin"/>
      <right style="double"/>
      <top>
        <color indexed="63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6" fillId="0" borderId="1" xfId="0" applyNumberFormat="1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distributed" vertical="center"/>
    </xf>
    <xf numFmtId="181" fontId="0" fillId="0" borderId="0" xfId="0" applyNumberFormat="1" applyAlignment="1">
      <alignment/>
    </xf>
    <xf numFmtId="38" fontId="0" fillId="0" borderId="0" xfId="17" applyAlignment="1">
      <alignment/>
    </xf>
    <xf numFmtId="0" fontId="0" fillId="0" borderId="0" xfId="0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7" fillId="0" borderId="0" xfId="0" applyFont="1" applyAlignment="1">
      <alignment/>
    </xf>
    <xf numFmtId="176" fontId="6" fillId="0" borderId="9" xfId="0" applyNumberFormat="1" applyFont="1" applyBorder="1" applyAlignment="1">
      <alignment horizontal="distributed" vertical="center"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80" fontId="0" fillId="0" borderId="7" xfId="0" applyNumberFormat="1" applyBorder="1" applyAlignment="1">
      <alignment/>
    </xf>
    <xf numFmtId="180" fontId="0" fillId="0" borderId="12" xfId="0" applyNumberFormat="1" applyBorder="1" applyAlignment="1">
      <alignment/>
    </xf>
    <xf numFmtId="229" fontId="0" fillId="0" borderId="13" xfId="0" applyNumberFormat="1" applyBorder="1" applyAlignment="1">
      <alignment/>
    </xf>
    <xf numFmtId="229" fontId="0" fillId="0" borderId="14" xfId="0" applyNumberFormat="1" applyBorder="1" applyAlignment="1">
      <alignment/>
    </xf>
    <xf numFmtId="229" fontId="0" fillId="0" borderId="15" xfId="0" applyNumberFormat="1" applyBorder="1" applyAlignment="1">
      <alignment/>
    </xf>
    <xf numFmtId="229" fontId="0" fillId="0" borderId="16" xfId="0" applyNumberFormat="1" applyBorder="1" applyAlignment="1">
      <alignment/>
    </xf>
    <xf numFmtId="229" fontId="0" fillId="0" borderId="17" xfId="0" applyNumberFormat="1" applyBorder="1" applyAlignment="1">
      <alignment/>
    </xf>
    <xf numFmtId="229" fontId="0" fillId="0" borderId="18" xfId="0" applyNumberFormat="1" applyBorder="1" applyAlignment="1">
      <alignment/>
    </xf>
    <xf numFmtId="215" fontId="0" fillId="0" borderId="19" xfId="17" applyNumberFormat="1" applyBorder="1" applyAlignment="1">
      <alignment/>
    </xf>
    <xf numFmtId="215" fontId="0" fillId="0" borderId="19" xfId="17" applyNumberFormat="1" applyFont="1" applyBorder="1" applyAlignment="1">
      <alignment/>
    </xf>
    <xf numFmtId="215" fontId="0" fillId="0" borderId="20" xfId="17" applyNumberFormat="1" applyBorder="1" applyAlignment="1">
      <alignment/>
    </xf>
    <xf numFmtId="215" fontId="0" fillId="0" borderId="21" xfId="17" applyNumberFormat="1" applyBorder="1" applyAlignment="1">
      <alignment/>
    </xf>
    <xf numFmtId="215" fontId="0" fillId="0" borderId="22" xfId="17" applyNumberFormat="1" applyBorder="1" applyAlignment="1">
      <alignment/>
    </xf>
    <xf numFmtId="215" fontId="0" fillId="0" borderId="21" xfId="17" applyNumberFormat="1" applyBorder="1" applyAlignment="1">
      <alignment/>
    </xf>
    <xf numFmtId="215" fontId="0" fillId="0" borderId="23" xfId="17" applyNumberFormat="1" applyBorder="1" applyAlignment="1">
      <alignment/>
    </xf>
    <xf numFmtId="176" fontId="0" fillId="0" borderId="24" xfId="0" applyNumberFormat="1" applyFill="1" applyBorder="1" applyAlignment="1">
      <alignment/>
    </xf>
    <xf numFmtId="176" fontId="6" fillId="0" borderId="25" xfId="0" applyNumberFormat="1" applyFont="1" applyBorder="1" applyAlignment="1">
      <alignment horizontal="distributed" vertical="center"/>
    </xf>
    <xf numFmtId="180" fontId="0" fillId="0" borderId="26" xfId="0" applyNumberFormat="1" applyBorder="1" applyAlignment="1">
      <alignment/>
    </xf>
    <xf numFmtId="215" fontId="0" fillId="0" borderId="27" xfId="17" applyNumberFormat="1" applyBorder="1" applyAlignment="1">
      <alignment/>
    </xf>
    <xf numFmtId="193" fontId="0" fillId="0" borderId="28" xfId="0" applyNumberFormat="1" applyFill="1" applyBorder="1" applyAlignment="1">
      <alignment/>
    </xf>
    <xf numFmtId="193" fontId="0" fillId="0" borderId="29" xfId="0" applyNumberFormat="1" applyBorder="1" applyAlignment="1">
      <alignment/>
    </xf>
    <xf numFmtId="193" fontId="0" fillId="0" borderId="29" xfId="0" applyNumberFormat="1" applyFill="1" applyBorder="1" applyAlignment="1">
      <alignment/>
    </xf>
    <xf numFmtId="193" fontId="0" fillId="0" borderId="30" xfId="0" applyNumberFormat="1" applyBorder="1" applyAlignment="1">
      <alignment/>
    </xf>
    <xf numFmtId="193" fontId="0" fillId="0" borderId="31" xfId="0" applyNumberFormat="1" applyBorder="1" applyAlignment="1">
      <alignment/>
    </xf>
    <xf numFmtId="193" fontId="0" fillId="0" borderId="28" xfId="0" applyNumberFormat="1" applyBorder="1" applyAlignment="1">
      <alignment/>
    </xf>
    <xf numFmtId="193" fontId="0" fillId="0" borderId="32" xfId="0" applyNumberFormat="1" applyBorder="1" applyAlignment="1">
      <alignment/>
    </xf>
    <xf numFmtId="194" fontId="0" fillId="0" borderId="31" xfId="0" applyNumberFormat="1" applyBorder="1" applyAlignment="1">
      <alignment/>
    </xf>
    <xf numFmtId="193" fontId="0" fillId="0" borderId="33" xfId="0" applyNumberFormat="1" applyBorder="1" applyAlignment="1">
      <alignment/>
    </xf>
    <xf numFmtId="215" fontId="0" fillId="0" borderId="19" xfId="17" applyNumberFormat="1" applyBorder="1" applyAlignment="1">
      <alignment horizontal="right"/>
    </xf>
    <xf numFmtId="0" fontId="0" fillId="0" borderId="34" xfId="0" applyBorder="1" applyAlignment="1">
      <alignment vertical="center" shrinkToFit="1"/>
    </xf>
    <xf numFmtId="193" fontId="0" fillId="0" borderId="30" xfId="0" applyNumberFormat="1" applyBorder="1" applyAlignment="1">
      <alignment horizontal="right"/>
    </xf>
    <xf numFmtId="195" fontId="0" fillId="0" borderId="29" xfId="0" applyNumberFormat="1" applyBorder="1" applyAlignment="1">
      <alignment/>
    </xf>
    <xf numFmtId="195" fontId="0" fillId="0" borderId="29" xfId="0" applyNumberFormat="1" applyFill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81" fontId="0" fillId="0" borderId="38" xfId="0" applyNumberFormat="1" applyBorder="1" applyAlignment="1">
      <alignment horizontal="center" wrapText="1"/>
    </xf>
    <xf numFmtId="181" fontId="0" fillId="0" borderId="39" xfId="0" applyNumberForma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38" fontId="3" fillId="0" borderId="48" xfId="17" applyFont="1" applyBorder="1" applyAlignment="1">
      <alignment horizontal="left" wrapText="1"/>
    </xf>
    <xf numFmtId="38" fontId="3" fillId="0" borderId="49" xfId="17" applyFont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4.50390625" style="0" customWidth="1"/>
    <col min="3" max="5" width="11.625" style="0" customWidth="1"/>
    <col min="6" max="6" width="9.375" style="6" customWidth="1"/>
    <col min="7" max="7" width="11.00390625" style="0" customWidth="1"/>
    <col min="8" max="8" width="18.50390625" style="7" customWidth="1"/>
  </cols>
  <sheetData>
    <row r="1" ht="23.25" customHeight="1" thickBot="1">
      <c r="B1" s="13" t="s">
        <v>71</v>
      </c>
    </row>
    <row r="2" spans="2:8" ht="14.25" customHeight="1">
      <c r="B2" s="50" t="s">
        <v>68</v>
      </c>
      <c r="C2" s="46" t="s">
        <v>72</v>
      </c>
      <c r="D2" s="16" t="s">
        <v>70</v>
      </c>
      <c r="E2" s="62" t="s">
        <v>73</v>
      </c>
      <c r="F2" s="63"/>
      <c r="G2" s="63"/>
      <c r="H2" s="64"/>
    </row>
    <row r="3" spans="2:8" ht="14.25" customHeight="1">
      <c r="B3" s="51"/>
      <c r="C3" s="60" t="s">
        <v>2</v>
      </c>
      <c r="D3" s="57" t="s">
        <v>3</v>
      </c>
      <c r="E3" s="53" t="s">
        <v>5</v>
      </c>
      <c r="F3" s="58" t="s">
        <v>4</v>
      </c>
      <c r="G3" s="55" t="s">
        <v>1</v>
      </c>
      <c r="H3" s="65" t="s">
        <v>74</v>
      </c>
    </row>
    <row r="4" spans="2:15" ht="26.25" customHeight="1" thickBot="1">
      <c r="B4" s="52"/>
      <c r="C4" s="61"/>
      <c r="D4" s="54"/>
      <c r="E4" s="54"/>
      <c r="F4" s="59"/>
      <c r="G4" s="56"/>
      <c r="H4" s="66"/>
      <c r="N4" s="8"/>
      <c r="O4" s="1"/>
    </row>
    <row r="5" spans="2:8" ht="16.5" customHeight="1" thickTop="1">
      <c r="B5" s="2" t="s">
        <v>7</v>
      </c>
      <c r="C5" s="12">
        <v>107799</v>
      </c>
      <c r="D5" s="12">
        <v>205655</v>
      </c>
      <c r="E5" s="12">
        <v>199296</v>
      </c>
      <c r="F5" s="19">
        <f>(E5/D5-1)*100</f>
        <v>-3.0920716734336606</v>
      </c>
      <c r="G5" s="36">
        <v>0.0068</v>
      </c>
      <c r="H5" s="29">
        <v>3200</v>
      </c>
    </row>
    <row r="6" spans="2:8" ht="13.5">
      <c r="B6" s="2" t="s">
        <v>8</v>
      </c>
      <c r="C6" s="9">
        <v>109676</v>
      </c>
      <c r="D6" s="9">
        <v>92685</v>
      </c>
      <c r="E6" s="9">
        <v>84089</v>
      </c>
      <c r="F6" s="20">
        <f aca="true" t="shared" si="0" ref="F6:F51">(E6/D6-1)*100</f>
        <v>-9.274424124723524</v>
      </c>
      <c r="G6" s="37">
        <v>0.0114</v>
      </c>
      <c r="H6" s="25">
        <v>0</v>
      </c>
    </row>
    <row r="7" spans="2:8" ht="13.5">
      <c r="B7" s="2" t="s">
        <v>9</v>
      </c>
      <c r="C7" s="9">
        <v>44247</v>
      </c>
      <c r="D7" s="9">
        <v>41191</v>
      </c>
      <c r="E7" s="9">
        <v>36094</v>
      </c>
      <c r="F7" s="20">
        <f t="shared" si="0"/>
        <v>-12.37406229516157</v>
      </c>
      <c r="G7" s="37">
        <v>0.0047</v>
      </c>
      <c r="H7" s="25">
        <v>0</v>
      </c>
    </row>
    <row r="8" spans="2:8" ht="13.5">
      <c r="B8" s="2" t="s">
        <v>10</v>
      </c>
      <c r="C8" s="9">
        <v>19075</v>
      </c>
      <c r="D8" s="9">
        <v>25041</v>
      </c>
      <c r="E8" s="9">
        <v>17870</v>
      </c>
      <c r="F8" s="20">
        <f t="shared" si="0"/>
        <v>-28.63703526217004</v>
      </c>
      <c r="G8" s="37">
        <v>0.002</v>
      </c>
      <c r="H8" s="25">
        <v>0</v>
      </c>
    </row>
    <row r="9" spans="2:8" ht="13.5">
      <c r="B9" s="2" t="s">
        <v>11</v>
      </c>
      <c r="C9" s="9">
        <v>109204</v>
      </c>
      <c r="D9" s="9">
        <v>118455</v>
      </c>
      <c r="E9" s="9">
        <v>95408</v>
      </c>
      <c r="F9" s="20">
        <f t="shared" si="0"/>
        <v>-19.456333628804188</v>
      </c>
      <c r="G9" s="37">
        <v>0.0145</v>
      </c>
      <c r="H9" s="25">
        <v>0</v>
      </c>
    </row>
    <row r="10" spans="2:8" ht="13.5">
      <c r="B10" s="2" t="s">
        <v>12</v>
      </c>
      <c r="C10" s="9">
        <v>37587</v>
      </c>
      <c r="D10" s="9">
        <v>35073</v>
      </c>
      <c r="E10" s="9">
        <v>29573</v>
      </c>
      <c r="F10" s="20">
        <f t="shared" si="0"/>
        <v>-15.68157842214809</v>
      </c>
      <c r="G10" s="37">
        <v>0.0052</v>
      </c>
      <c r="H10" s="25">
        <v>0</v>
      </c>
    </row>
    <row r="11" spans="2:8" ht="13.5">
      <c r="B11" s="2" t="s">
        <v>13</v>
      </c>
      <c r="C11" s="9">
        <v>330249</v>
      </c>
      <c r="D11" s="9">
        <v>308550</v>
      </c>
      <c r="E11" s="9">
        <v>269796</v>
      </c>
      <c r="F11" s="20">
        <f t="shared" si="0"/>
        <v>-12.560038891589699</v>
      </c>
      <c r="G11" s="37">
        <v>0.029</v>
      </c>
      <c r="H11" s="25">
        <v>0</v>
      </c>
    </row>
    <row r="12" spans="2:8" ht="13.5">
      <c r="B12" s="2" t="s">
        <v>14</v>
      </c>
      <c r="C12" s="9">
        <v>61524</v>
      </c>
      <c r="D12" s="9">
        <v>69277</v>
      </c>
      <c r="E12" s="9">
        <v>61923</v>
      </c>
      <c r="F12" s="20">
        <f t="shared" si="0"/>
        <v>-10.615355745774213</v>
      </c>
      <c r="G12" s="37">
        <v>0.006</v>
      </c>
      <c r="H12" s="25">
        <v>0</v>
      </c>
    </row>
    <row r="13" spans="2:8" ht="13.5">
      <c r="B13" s="2" t="s">
        <v>15</v>
      </c>
      <c r="C13" s="9">
        <v>253802</v>
      </c>
      <c r="D13" s="9">
        <v>231387</v>
      </c>
      <c r="E13" s="9">
        <v>226296</v>
      </c>
      <c r="F13" s="20">
        <f t="shared" si="0"/>
        <v>-2.200210037729</v>
      </c>
      <c r="G13" s="37">
        <v>0.02</v>
      </c>
      <c r="H13" s="26">
        <v>0</v>
      </c>
    </row>
    <row r="14" spans="2:8" ht="13.5">
      <c r="B14" s="2" t="s">
        <v>16</v>
      </c>
      <c r="C14" s="9">
        <v>110170</v>
      </c>
      <c r="D14" s="9">
        <v>119069</v>
      </c>
      <c r="E14" s="9">
        <v>101183</v>
      </c>
      <c r="F14" s="20">
        <f t="shared" si="0"/>
        <v>-15.021542131033272</v>
      </c>
      <c r="G14" s="37">
        <v>0.012698016291832374</v>
      </c>
      <c r="H14" s="26">
        <v>0</v>
      </c>
    </row>
    <row r="15" spans="2:8" ht="13.5">
      <c r="B15" s="2" t="s">
        <v>17</v>
      </c>
      <c r="C15" s="9">
        <v>399905</v>
      </c>
      <c r="D15" s="9">
        <v>378685</v>
      </c>
      <c r="E15" s="9">
        <v>314125</v>
      </c>
      <c r="F15" s="20">
        <f t="shared" si="0"/>
        <v>-17.048470364551015</v>
      </c>
      <c r="G15" s="37">
        <v>0.019193204154591675</v>
      </c>
      <c r="H15" s="25">
        <v>0</v>
      </c>
    </row>
    <row r="16" spans="2:8" ht="13.5">
      <c r="B16" s="2" t="s">
        <v>18</v>
      </c>
      <c r="C16" s="9">
        <v>31940</v>
      </c>
      <c r="D16" s="9">
        <v>23312</v>
      </c>
      <c r="E16" s="9">
        <v>239676</v>
      </c>
      <c r="F16" s="20">
        <f t="shared" si="0"/>
        <v>928.1228551818806</v>
      </c>
      <c r="G16" s="37">
        <v>0.0148</v>
      </c>
      <c r="H16" s="26">
        <v>0</v>
      </c>
    </row>
    <row r="17" spans="2:8" ht="13.5">
      <c r="B17" s="2" t="s">
        <v>19</v>
      </c>
      <c r="C17" s="9">
        <v>27867</v>
      </c>
      <c r="D17" s="9">
        <v>30322</v>
      </c>
      <c r="E17" s="9">
        <v>16963</v>
      </c>
      <c r="F17" s="20">
        <f t="shared" si="0"/>
        <v>-44.057120242728054</v>
      </c>
      <c r="G17" s="48">
        <v>0.0003</v>
      </c>
      <c r="H17" s="26">
        <v>0</v>
      </c>
    </row>
    <row r="18" spans="2:8" ht="13.5">
      <c r="B18" s="2" t="s">
        <v>20</v>
      </c>
      <c r="C18" s="9">
        <v>309432</v>
      </c>
      <c r="D18" s="9">
        <v>308738</v>
      </c>
      <c r="E18" s="9">
        <v>303061</v>
      </c>
      <c r="F18" s="20">
        <f t="shared" si="0"/>
        <v>-1.8387759200357623</v>
      </c>
      <c r="G18" s="37">
        <v>0.0197</v>
      </c>
      <c r="H18" s="26">
        <v>0</v>
      </c>
    </row>
    <row r="19" spans="2:8" ht="13.5">
      <c r="B19" s="2" t="s">
        <v>21</v>
      </c>
      <c r="C19" s="9">
        <v>63776</v>
      </c>
      <c r="D19" s="9">
        <v>56314</v>
      </c>
      <c r="E19" s="9">
        <v>51163</v>
      </c>
      <c r="F19" s="20">
        <f t="shared" si="0"/>
        <v>-9.146926164008951</v>
      </c>
      <c r="G19" s="37">
        <v>0.005</v>
      </c>
      <c r="H19" s="25">
        <v>0</v>
      </c>
    </row>
    <row r="20" spans="2:8" ht="13.5">
      <c r="B20" s="2" t="s">
        <v>22</v>
      </c>
      <c r="C20" s="9">
        <v>234874</v>
      </c>
      <c r="D20" s="9">
        <v>220244</v>
      </c>
      <c r="E20" s="9">
        <v>205891</v>
      </c>
      <c r="F20" s="20">
        <f t="shared" si="0"/>
        <v>-6.516863115453775</v>
      </c>
      <c r="G20" s="37">
        <v>0.038</v>
      </c>
      <c r="H20" s="26">
        <v>0</v>
      </c>
    </row>
    <row r="21" spans="2:8" ht="13.5">
      <c r="B21" s="2" t="s">
        <v>23</v>
      </c>
      <c r="C21" s="9">
        <v>172457</v>
      </c>
      <c r="D21" s="9">
        <v>158994</v>
      </c>
      <c r="E21" s="9">
        <v>158415</v>
      </c>
      <c r="F21" s="20">
        <f t="shared" si="0"/>
        <v>-0.3641646854598335</v>
      </c>
      <c r="G21" s="37">
        <v>0.0301</v>
      </c>
      <c r="H21" s="25">
        <v>44000</v>
      </c>
    </row>
    <row r="22" spans="2:8" ht="13.5">
      <c r="B22" s="2" t="s">
        <v>24</v>
      </c>
      <c r="C22" s="9">
        <v>152265</v>
      </c>
      <c r="D22" s="9">
        <v>141868</v>
      </c>
      <c r="E22" s="9">
        <v>141625</v>
      </c>
      <c r="F22" s="20">
        <f t="shared" si="0"/>
        <v>-0.1712859841542791</v>
      </c>
      <c r="G22" s="37">
        <v>0.0286</v>
      </c>
      <c r="H22" s="25">
        <v>0</v>
      </c>
    </row>
    <row r="23" spans="2:8" ht="13.5">
      <c r="B23" s="2" t="s">
        <v>25</v>
      </c>
      <c r="C23" s="9">
        <v>122229</v>
      </c>
      <c r="D23" s="9">
        <v>122688</v>
      </c>
      <c r="E23" s="9">
        <v>120822</v>
      </c>
      <c r="F23" s="20">
        <f t="shared" si="0"/>
        <v>-1.5209311424100203</v>
      </c>
      <c r="G23" s="37">
        <v>0.02</v>
      </c>
      <c r="H23" s="25">
        <v>0</v>
      </c>
    </row>
    <row r="24" spans="2:8" ht="13.5">
      <c r="B24" s="2" t="s">
        <v>26</v>
      </c>
      <c r="C24" s="9">
        <v>137065</v>
      </c>
      <c r="D24" s="9">
        <v>115483</v>
      </c>
      <c r="E24" s="9">
        <v>158868</v>
      </c>
      <c r="F24" s="20">
        <f t="shared" si="0"/>
        <v>37.568300096118044</v>
      </c>
      <c r="G24" s="37">
        <v>0.0186</v>
      </c>
      <c r="H24" s="26">
        <v>0</v>
      </c>
    </row>
    <row r="25" spans="2:8" ht="13.5">
      <c r="B25" s="2" t="s">
        <v>27</v>
      </c>
      <c r="C25" s="9">
        <v>25097</v>
      </c>
      <c r="D25" s="9">
        <v>27742</v>
      </c>
      <c r="E25" s="9">
        <v>25534</v>
      </c>
      <c r="F25" s="20">
        <f t="shared" si="0"/>
        <v>-7.959051258020333</v>
      </c>
      <c r="G25" s="37">
        <v>0.0034</v>
      </c>
      <c r="H25" s="25">
        <v>0</v>
      </c>
    </row>
    <row r="26" spans="2:8" ht="13.5">
      <c r="B26" s="2" t="s">
        <v>28</v>
      </c>
      <c r="C26" s="9">
        <v>242992</v>
      </c>
      <c r="D26" s="9">
        <v>244010</v>
      </c>
      <c r="E26" s="9">
        <v>237438</v>
      </c>
      <c r="F26" s="20">
        <f t="shared" si="0"/>
        <v>-2.6933322404819493</v>
      </c>
      <c r="G26" s="37">
        <v>0.021</v>
      </c>
      <c r="H26" s="25">
        <v>0</v>
      </c>
    </row>
    <row r="27" spans="2:8" ht="13.5">
      <c r="B27" s="2" t="s">
        <v>29</v>
      </c>
      <c r="C27" s="9">
        <v>492014</v>
      </c>
      <c r="D27" s="9">
        <v>448352</v>
      </c>
      <c r="E27" s="9">
        <v>429970</v>
      </c>
      <c r="F27" s="20">
        <f t="shared" si="0"/>
        <v>-4.099903647134395</v>
      </c>
      <c r="G27" s="37">
        <v>0.02</v>
      </c>
      <c r="H27" s="25">
        <v>27227</v>
      </c>
    </row>
    <row r="28" spans="2:8" ht="13.5">
      <c r="B28" s="2" t="s">
        <v>30</v>
      </c>
      <c r="C28" s="9">
        <v>117151</v>
      </c>
      <c r="D28" s="9">
        <v>122084</v>
      </c>
      <c r="E28" s="9">
        <v>113403</v>
      </c>
      <c r="F28" s="20">
        <f t="shared" si="0"/>
        <v>-7.110677893909112</v>
      </c>
      <c r="G28" s="37">
        <v>0.0162</v>
      </c>
      <c r="H28" s="25">
        <v>0</v>
      </c>
    </row>
    <row r="29" spans="2:8" ht="13.5">
      <c r="B29" s="2" t="s">
        <v>31</v>
      </c>
      <c r="C29" s="9">
        <v>118066</v>
      </c>
      <c r="D29" s="9">
        <v>112506</v>
      </c>
      <c r="E29" s="9">
        <v>111415</v>
      </c>
      <c r="F29" s="20">
        <f t="shared" si="0"/>
        <v>-0.9697260590546319</v>
      </c>
      <c r="G29" s="37">
        <v>0.021</v>
      </c>
      <c r="H29" s="25">
        <v>0</v>
      </c>
    </row>
    <row r="30" spans="2:8" ht="13.5">
      <c r="B30" s="2" t="s">
        <v>32</v>
      </c>
      <c r="C30" s="9">
        <v>127404</v>
      </c>
      <c r="D30" s="9">
        <v>128414</v>
      </c>
      <c r="E30" s="9">
        <v>134376</v>
      </c>
      <c r="F30" s="20">
        <f t="shared" si="0"/>
        <v>4.642795956827128</v>
      </c>
      <c r="G30" s="37">
        <v>0.0165</v>
      </c>
      <c r="H30" s="25">
        <v>0</v>
      </c>
    </row>
    <row r="31" spans="2:8" ht="13.5">
      <c r="B31" s="2" t="s">
        <v>33</v>
      </c>
      <c r="C31" s="9">
        <v>367425</v>
      </c>
      <c r="D31" s="9">
        <v>354359</v>
      </c>
      <c r="E31" s="9">
        <v>354929</v>
      </c>
      <c r="F31" s="20">
        <f t="shared" si="0"/>
        <v>0.16085382338251186</v>
      </c>
      <c r="G31" s="37">
        <v>0.008</v>
      </c>
      <c r="H31" s="25">
        <v>1785</v>
      </c>
    </row>
    <row r="32" spans="2:8" ht="13.5">
      <c r="B32" s="2" t="s">
        <v>34</v>
      </c>
      <c r="C32" s="9">
        <v>170947</v>
      </c>
      <c r="D32" s="9">
        <v>152304</v>
      </c>
      <c r="E32" s="9">
        <v>150099</v>
      </c>
      <c r="F32" s="20">
        <f t="shared" si="0"/>
        <v>-1.4477623699968523</v>
      </c>
      <c r="G32" s="49">
        <v>0.0071</v>
      </c>
      <c r="H32" s="25">
        <v>0</v>
      </c>
    </row>
    <row r="33" spans="2:8" ht="13.5">
      <c r="B33" s="2" t="s">
        <v>35</v>
      </c>
      <c r="C33" s="9">
        <v>64065</v>
      </c>
      <c r="D33" s="9">
        <v>62085</v>
      </c>
      <c r="E33" s="9">
        <v>55764</v>
      </c>
      <c r="F33" s="20">
        <f t="shared" si="0"/>
        <v>-10.181203189176124</v>
      </c>
      <c r="G33" s="37">
        <v>0.0116</v>
      </c>
      <c r="H33" s="25">
        <v>28100</v>
      </c>
    </row>
    <row r="34" spans="2:8" ht="13.5">
      <c r="B34" s="2" t="s">
        <v>36</v>
      </c>
      <c r="C34" s="9">
        <v>54102</v>
      </c>
      <c r="D34" s="9">
        <v>64509</v>
      </c>
      <c r="E34" s="9">
        <v>41985</v>
      </c>
      <c r="F34" s="20">
        <f t="shared" si="0"/>
        <v>-34.9160582244338</v>
      </c>
      <c r="G34" s="37">
        <v>0.008</v>
      </c>
      <c r="H34" s="25">
        <v>0</v>
      </c>
    </row>
    <row r="35" spans="2:8" ht="13.5">
      <c r="B35" s="2" t="s">
        <v>37</v>
      </c>
      <c r="C35" s="9">
        <v>139082</v>
      </c>
      <c r="D35" s="9">
        <v>131406</v>
      </c>
      <c r="E35" s="9">
        <v>125374</v>
      </c>
      <c r="F35" s="20">
        <f t="shared" si="0"/>
        <v>-4.590353560720207</v>
      </c>
      <c r="G35" s="37">
        <v>0.032</v>
      </c>
      <c r="H35" s="25">
        <v>0</v>
      </c>
    </row>
    <row r="36" spans="2:8" ht="13.5">
      <c r="B36" s="2" t="s">
        <v>38</v>
      </c>
      <c r="C36" s="9">
        <v>188703</v>
      </c>
      <c r="D36" s="9">
        <v>172610</v>
      </c>
      <c r="E36" s="9">
        <v>101872</v>
      </c>
      <c r="F36" s="20">
        <f t="shared" si="0"/>
        <v>-40.981403163200284</v>
      </c>
      <c r="G36" s="37">
        <v>0.018</v>
      </c>
      <c r="H36" s="25">
        <v>45051</v>
      </c>
    </row>
    <row r="37" spans="2:8" ht="13.5">
      <c r="B37" s="2" t="s">
        <v>39</v>
      </c>
      <c r="C37" s="9">
        <v>147737</v>
      </c>
      <c r="D37" s="9">
        <v>145427</v>
      </c>
      <c r="E37" s="9">
        <v>145686</v>
      </c>
      <c r="F37" s="20">
        <f t="shared" si="0"/>
        <v>0.1780962269729791</v>
      </c>
      <c r="G37" s="37">
        <v>0.019822012</v>
      </c>
      <c r="H37" s="25">
        <v>0</v>
      </c>
    </row>
    <row r="38" spans="2:8" ht="13.5">
      <c r="B38" s="2" t="s">
        <v>40</v>
      </c>
      <c r="C38" s="9">
        <v>78274</v>
      </c>
      <c r="D38" s="9">
        <v>63875</v>
      </c>
      <c r="E38" s="9">
        <v>61455</v>
      </c>
      <c r="F38" s="20">
        <f t="shared" si="0"/>
        <v>-3.788649706457925</v>
      </c>
      <c r="G38" s="37">
        <v>0.0061</v>
      </c>
      <c r="H38" s="25">
        <v>0</v>
      </c>
    </row>
    <row r="39" spans="2:8" ht="13.5">
      <c r="B39" s="2" t="s">
        <v>41</v>
      </c>
      <c r="C39" s="9">
        <v>52529</v>
      </c>
      <c r="D39" s="9">
        <v>75421</v>
      </c>
      <c r="E39" s="9">
        <v>73192</v>
      </c>
      <c r="F39" s="20">
        <f t="shared" si="0"/>
        <v>-2.9554102968669227</v>
      </c>
      <c r="G39" s="37">
        <v>0.0973</v>
      </c>
      <c r="H39" s="25">
        <v>0</v>
      </c>
    </row>
    <row r="40" spans="2:8" ht="13.5">
      <c r="B40" s="2" t="s">
        <v>42</v>
      </c>
      <c r="C40" s="9">
        <v>68652</v>
      </c>
      <c r="D40" s="9">
        <v>55994</v>
      </c>
      <c r="E40" s="9">
        <v>43700</v>
      </c>
      <c r="F40" s="20">
        <f t="shared" si="0"/>
        <v>-21.955923848983815</v>
      </c>
      <c r="G40" s="37">
        <v>0.009</v>
      </c>
      <c r="H40" s="25">
        <v>92000</v>
      </c>
    </row>
    <row r="41" spans="2:8" ht="13.5">
      <c r="B41" s="2" t="s">
        <v>43</v>
      </c>
      <c r="C41" s="9">
        <v>21875</v>
      </c>
      <c r="D41" s="9">
        <v>17783</v>
      </c>
      <c r="E41" s="9">
        <v>17068</v>
      </c>
      <c r="F41" s="20">
        <f t="shared" si="0"/>
        <v>-4.020693921160657</v>
      </c>
      <c r="G41" s="37">
        <v>0.0037</v>
      </c>
      <c r="H41" s="25">
        <v>0</v>
      </c>
    </row>
    <row r="42" spans="2:8" ht="13.5">
      <c r="B42" s="2" t="s">
        <v>44</v>
      </c>
      <c r="C42" s="9">
        <v>150804</v>
      </c>
      <c r="D42" s="9">
        <v>145606</v>
      </c>
      <c r="E42" s="9">
        <v>113943</v>
      </c>
      <c r="F42" s="20">
        <f t="shared" si="0"/>
        <v>-21.745669821298574</v>
      </c>
      <c r="G42" s="37">
        <v>0.018</v>
      </c>
      <c r="H42" s="25">
        <v>0</v>
      </c>
    </row>
    <row r="43" spans="2:8" ht="13.5">
      <c r="B43" s="2" t="s">
        <v>45</v>
      </c>
      <c r="C43" s="9">
        <v>190177</v>
      </c>
      <c r="D43" s="9">
        <v>179677</v>
      </c>
      <c r="E43" s="9">
        <v>133468</v>
      </c>
      <c r="F43" s="20">
        <f t="shared" si="0"/>
        <v>-25.717815858457115</v>
      </c>
      <c r="G43" s="37">
        <v>0.0295</v>
      </c>
      <c r="H43" s="25">
        <v>0</v>
      </c>
    </row>
    <row r="44" spans="2:8" ht="13.5">
      <c r="B44" s="2" t="s">
        <v>46</v>
      </c>
      <c r="C44" s="9">
        <v>196853</v>
      </c>
      <c r="D44" s="9">
        <v>177567</v>
      </c>
      <c r="E44" s="9">
        <v>170351</v>
      </c>
      <c r="F44" s="20">
        <f t="shared" si="0"/>
        <v>-4.063818164411181</v>
      </c>
      <c r="G44" s="38">
        <v>0.01</v>
      </c>
      <c r="H44" s="25">
        <v>0</v>
      </c>
    </row>
    <row r="45" spans="2:8" ht="13.5">
      <c r="B45" s="2" t="s">
        <v>47</v>
      </c>
      <c r="C45" s="9">
        <v>313678</v>
      </c>
      <c r="D45" s="9">
        <v>328614</v>
      </c>
      <c r="E45" s="9">
        <v>265374</v>
      </c>
      <c r="F45" s="20">
        <f t="shared" si="0"/>
        <v>-19.244463108692877</v>
      </c>
      <c r="G45" s="37">
        <v>0.06</v>
      </c>
      <c r="H45" s="25">
        <v>0</v>
      </c>
    </row>
    <row r="46" spans="2:8" ht="13.5">
      <c r="B46" s="2" t="s">
        <v>48</v>
      </c>
      <c r="C46" s="9">
        <v>76325</v>
      </c>
      <c r="D46" s="9">
        <v>28922</v>
      </c>
      <c r="E46" s="9">
        <v>30106</v>
      </c>
      <c r="F46" s="20">
        <f t="shared" si="0"/>
        <v>4.093769448862461</v>
      </c>
      <c r="G46" s="37">
        <v>0.0042</v>
      </c>
      <c r="H46" s="25">
        <v>0</v>
      </c>
    </row>
    <row r="47" spans="2:8" ht="13.5">
      <c r="B47" s="2" t="s">
        <v>49</v>
      </c>
      <c r="C47" s="9">
        <v>119025</v>
      </c>
      <c r="D47" s="9">
        <v>103125</v>
      </c>
      <c r="E47" s="9">
        <v>92401</v>
      </c>
      <c r="F47" s="20">
        <f t="shared" si="0"/>
        <v>-10.3990303030303</v>
      </c>
      <c r="G47" s="37">
        <v>0.0013</v>
      </c>
      <c r="H47" s="25">
        <v>0</v>
      </c>
    </row>
    <row r="48" spans="2:8" ht="13.5">
      <c r="B48" s="2" t="s">
        <v>50</v>
      </c>
      <c r="C48" s="9">
        <v>91237</v>
      </c>
      <c r="D48" s="9">
        <v>79925</v>
      </c>
      <c r="E48" s="9">
        <v>86381</v>
      </c>
      <c r="F48" s="20">
        <f t="shared" si="0"/>
        <v>8.07757272442915</v>
      </c>
      <c r="G48" s="37">
        <v>0.015</v>
      </c>
      <c r="H48" s="25">
        <v>0</v>
      </c>
    </row>
    <row r="49" spans="2:8" ht="13.5">
      <c r="B49" s="2" t="s">
        <v>51</v>
      </c>
      <c r="C49" s="9">
        <v>63514</v>
      </c>
      <c r="D49" s="9">
        <v>55073</v>
      </c>
      <c r="E49" s="9">
        <v>54074</v>
      </c>
      <c r="F49" s="20">
        <f t="shared" si="0"/>
        <v>-1.813956022007157</v>
      </c>
      <c r="G49" s="37">
        <v>0.009</v>
      </c>
      <c r="H49" s="45">
        <v>0</v>
      </c>
    </row>
    <row r="50" spans="2:8" ht="13.5">
      <c r="B50" s="2" t="s">
        <v>52</v>
      </c>
      <c r="C50" s="9">
        <v>46729</v>
      </c>
      <c r="D50" s="9">
        <v>36412</v>
      </c>
      <c r="E50" s="9">
        <v>24496</v>
      </c>
      <c r="F50" s="20">
        <f t="shared" si="0"/>
        <v>-32.72547511809294</v>
      </c>
      <c r="G50" s="37">
        <v>0.0024</v>
      </c>
      <c r="H50" s="25">
        <v>0</v>
      </c>
    </row>
    <row r="51" spans="2:8" ht="14.25" thickBot="1">
      <c r="B51" s="2" t="s">
        <v>53</v>
      </c>
      <c r="C51" s="10">
        <v>156562</v>
      </c>
      <c r="D51" s="10">
        <v>153787</v>
      </c>
      <c r="E51" s="10">
        <v>150349</v>
      </c>
      <c r="F51" s="21">
        <f t="shared" si="0"/>
        <v>-2.2355595726556876</v>
      </c>
      <c r="G51" s="39">
        <v>0.025</v>
      </c>
      <c r="H51" s="27">
        <v>0</v>
      </c>
    </row>
    <row r="52" spans="2:8" ht="15" customHeight="1" thickBot="1">
      <c r="B52" s="3" t="s">
        <v>67</v>
      </c>
      <c r="C52" s="11">
        <f>SUM(C5:C51)</f>
        <v>6716162</v>
      </c>
      <c r="D52" s="11">
        <f>SUM(D5:D51)</f>
        <v>6470620</v>
      </c>
      <c r="E52" s="11">
        <f>SUM(E5:E51)</f>
        <v>6176340</v>
      </c>
      <c r="F52" s="22">
        <f>(E52/D52-1)*100</f>
        <v>-4.547941310106296</v>
      </c>
      <c r="G52" s="40"/>
      <c r="H52" s="28">
        <f>SUM(H5:H51)</f>
        <v>241363</v>
      </c>
    </row>
    <row r="53" spans="2:8" ht="13.5">
      <c r="B53" s="4" t="s">
        <v>54</v>
      </c>
      <c r="C53" s="12">
        <v>412353</v>
      </c>
      <c r="D53" s="12">
        <v>351770</v>
      </c>
      <c r="E53" s="12">
        <v>313801</v>
      </c>
      <c r="F53" s="19">
        <f aca="true" t="shared" si="1" ref="F53:F65">(E53/D53-1)*100</f>
        <v>-10.793700429257758</v>
      </c>
      <c r="G53" s="41">
        <v>0.0395</v>
      </c>
      <c r="H53" s="29">
        <v>0</v>
      </c>
    </row>
    <row r="54" spans="2:8" ht="13.5">
      <c r="B54" s="2" t="s">
        <v>55</v>
      </c>
      <c r="C54" s="9">
        <v>672138</v>
      </c>
      <c r="D54" s="9">
        <v>672553</v>
      </c>
      <c r="E54" s="9">
        <v>645525</v>
      </c>
      <c r="F54" s="20">
        <f t="shared" si="1"/>
        <v>-4.018716740539407</v>
      </c>
      <c r="G54" s="37">
        <v>0.157</v>
      </c>
      <c r="H54" s="25">
        <v>0</v>
      </c>
    </row>
    <row r="55" spans="2:8" ht="13.5">
      <c r="B55" s="2" t="s">
        <v>56</v>
      </c>
      <c r="C55" s="9">
        <v>260598</v>
      </c>
      <c r="D55" s="9">
        <v>248810</v>
      </c>
      <c r="E55" s="9">
        <v>220580</v>
      </c>
      <c r="F55" s="20">
        <f t="shared" si="1"/>
        <v>-11.34600699328805</v>
      </c>
      <c r="G55" s="37">
        <v>0.06</v>
      </c>
      <c r="H55" s="25">
        <v>0</v>
      </c>
    </row>
    <row r="56" spans="2:8" ht="13.5">
      <c r="B56" s="2" t="s">
        <v>57</v>
      </c>
      <c r="C56" s="9">
        <v>853921</v>
      </c>
      <c r="D56" s="9">
        <v>882935</v>
      </c>
      <c r="E56" s="9">
        <v>1013091</v>
      </c>
      <c r="F56" s="20">
        <f t="shared" si="1"/>
        <v>14.741288996358737</v>
      </c>
      <c r="G56" s="37">
        <v>0.0278</v>
      </c>
      <c r="H56" s="25">
        <v>663331</v>
      </c>
    </row>
    <row r="57" spans="2:8" ht="13.5">
      <c r="B57" s="2" t="s">
        <v>58</v>
      </c>
      <c r="C57" s="9">
        <v>127728</v>
      </c>
      <c r="D57" s="9">
        <v>121620</v>
      </c>
      <c r="E57" s="9">
        <v>154290</v>
      </c>
      <c r="F57" s="20">
        <f t="shared" si="1"/>
        <v>26.862358164775536</v>
      </c>
      <c r="G57" s="37">
        <v>0.0302</v>
      </c>
      <c r="H57" s="25">
        <v>0</v>
      </c>
    </row>
    <row r="58" spans="2:8" ht="13.5">
      <c r="B58" s="2" t="s">
        <v>59</v>
      </c>
      <c r="C58" s="9">
        <v>119308</v>
      </c>
      <c r="D58" s="9">
        <v>99167</v>
      </c>
      <c r="E58" s="9">
        <v>98311</v>
      </c>
      <c r="F58" s="20">
        <f t="shared" si="1"/>
        <v>-0.8631903758306692</v>
      </c>
      <c r="G58" s="37">
        <v>0.0099</v>
      </c>
      <c r="H58" s="25">
        <v>0</v>
      </c>
    </row>
    <row r="59" spans="2:8" ht="13.5">
      <c r="B59" s="2" t="s">
        <v>60</v>
      </c>
      <c r="C59" s="9">
        <v>301275</v>
      </c>
      <c r="D59" s="9">
        <v>261353</v>
      </c>
      <c r="E59" s="9">
        <v>260428</v>
      </c>
      <c r="F59" s="20">
        <f t="shared" si="1"/>
        <v>-0.3539274467865283</v>
      </c>
      <c r="G59" s="37">
        <v>0.03773443839109772</v>
      </c>
      <c r="H59" s="25">
        <v>0</v>
      </c>
    </row>
    <row r="60" spans="2:8" ht="13.5">
      <c r="B60" s="2" t="s">
        <v>61</v>
      </c>
      <c r="C60" s="9">
        <v>969778</v>
      </c>
      <c r="D60" s="9">
        <v>940032</v>
      </c>
      <c r="E60" s="9">
        <v>884573</v>
      </c>
      <c r="F60" s="20">
        <f t="shared" si="1"/>
        <v>-5.899692776416121</v>
      </c>
      <c r="G60" s="37">
        <v>0.07</v>
      </c>
      <c r="H60" s="25">
        <v>0</v>
      </c>
    </row>
    <row r="61" spans="2:8" ht="13.5">
      <c r="B61" s="2" t="s">
        <v>62</v>
      </c>
      <c r="C61" s="9">
        <v>140055</v>
      </c>
      <c r="D61" s="9">
        <v>135726</v>
      </c>
      <c r="E61" s="9">
        <v>121830</v>
      </c>
      <c r="F61" s="20">
        <f t="shared" si="1"/>
        <v>-10.238274170019013</v>
      </c>
      <c r="G61" s="37">
        <v>0.01</v>
      </c>
      <c r="H61" s="25">
        <v>0</v>
      </c>
    </row>
    <row r="62" spans="2:8" ht="13.5">
      <c r="B62" s="2" t="s">
        <v>63</v>
      </c>
      <c r="C62" s="9">
        <v>36644</v>
      </c>
      <c r="D62" s="9">
        <v>33083</v>
      </c>
      <c r="E62" s="9">
        <v>34796</v>
      </c>
      <c r="F62" s="20">
        <f t="shared" si="1"/>
        <v>5.177885923283854</v>
      </c>
      <c r="G62" s="37">
        <v>0.0066</v>
      </c>
      <c r="H62" s="25">
        <v>0</v>
      </c>
    </row>
    <row r="63" spans="2:8" ht="13.5">
      <c r="B63" s="2" t="s">
        <v>64</v>
      </c>
      <c r="C63" s="9">
        <v>360382</v>
      </c>
      <c r="D63" s="9">
        <v>343703</v>
      </c>
      <c r="E63" s="9">
        <v>331028</v>
      </c>
      <c r="F63" s="20">
        <f t="shared" si="1"/>
        <v>-3.687776946957111</v>
      </c>
      <c r="G63" s="37">
        <v>0.048</v>
      </c>
      <c r="H63" s="25">
        <v>2611</v>
      </c>
    </row>
    <row r="64" spans="2:8" ht="13.5">
      <c r="B64" s="2" t="s">
        <v>65</v>
      </c>
      <c r="C64" s="10">
        <v>456948</v>
      </c>
      <c r="D64" s="10">
        <v>449855</v>
      </c>
      <c r="E64" s="10">
        <v>367453</v>
      </c>
      <c r="F64" s="23">
        <f t="shared" si="1"/>
        <v>-18.31745784752865</v>
      </c>
      <c r="G64" s="39">
        <v>0.069</v>
      </c>
      <c r="H64" s="27">
        <v>13295</v>
      </c>
    </row>
    <row r="65" spans="2:8" ht="13.5">
      <c r="B65" s="33" t="s">
        <v>0</v>
      </c>
      <c r="C65" s="34">
        <v>46310</v>
      </c>
      <c r="D65" s="34">
        <v>49941</v>
      </c>
      <c r="E65" s="34">
        <v>46439</v>
      </c>
      <c r="F65" s="20">
        <f t="shared" si="1"/>
        <v>-7.01227448389099</v>
      </c>
      <c r="G65" s="47" t="s">
        <v>75</v>
      </c>
      <c r="H65" s="35">
        <v>0</v>
      </c>
    </row>
    <row r="66" spans="2:8" ht="14.25" thickBot="1">
      <c r="B66" s="14" t="s">
        <v>69</v>
      </c>
      <c r="C66" s="15">
        <v>81606</v>
      </c>
      <c r="D66" s="34">
        <v>74792</v>
      </c>
      <c r="E66" s="34">
        <v>85926</v>
      </c>
      <c r="F66" s="20">
        <f>(E66/D66-1)*100</f>
        <v>14.886618889720825</v>
      </c>
      <c r="G66" s="42">
        <v>0.035</v>
      </c>
      <c r="H66" s="35">
        <v>0</v>
      </c>
    </row>
    <row r="67" spans="2:8" ht="17.25" customHeight="1" thickBot="1">
      <c r="B67" s="3" t="s">
        <v>67</v>
      </c>
      <c r="C67" s="17">
        <f>SUM(C53:C66)</f>
        <v>4839044</v>
      </c>
      <c r="D67" s="17">
        <f>SUM(D53:D66)</f>
        <v>4665340</v>
      </c>
      <c r="E67" s="17">
        <f>SUM(E53:E66)</f>
        <v>4578071</v>
      </c>
      <c r="F67" s="22">
        <f>(E67/D67-1)*100</f>
        <v>-1.8705817796773605</v>
      </c>
      <c r="G67" s="43"/>
      <c r="H67" s="30">
        <f>SUM(H53:H66)</f>
        <v>679237</v>
      </c>
    </row>
    <row r="68" spans="2:8" ht="16.5" customHeight="1" thickBot="1">
      <c r="B68" s="5" t="s">
        <v>66</v>
      </c>
      <c r="C68" s="18">
        <f>C52+C67</f>
        <v>11555206</v>
      </c>
      <c r="D68" s="18">
        <f>D52+D67</f>
        <v>11135960</v>
      </c>
      <c r="E68" s="18">
        <f>E52+E67</f>
        <v>10754411</v>
      </c>
      <c r="F68" s="24">
        <f>(E68/D68-1)*100</f>
        <v>-3.426278470827837</v>
      </c>
      <c r="G68" s="44"/>
      <c r="H68" s="31">
        <f>H52+H67</f>
        <v>920600</v>
      </c>
    </row>
    <row r="69" ht="12.75" customHeight="1">
      <c r="B69" s="32" t="s">
        <v>6</v>
      </c>
    </row>
  </sheetData>
  <mergeCells count="8">
    <mergeCell ref="B2:B4"/>
    <mergeCell ref="E3:E4"/>
    <mergeCell ref="G3:G4"/>
    <mergeCell ref="D3:D4"/>
    <mergeCell ref="F3:F4"/>
    <mergeCell ref="C3:C4"/>
    <mergeCell ref="E2:H2"/>
    <mergeCell ref="H3:H4"/>
  </mergeCells>
  <printOptions/>
  <pageMargins left="1.43" right="0.75" top="0.79" bottom="0.76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企画調整課情報システム室</cp:lastModifiedBy>
  <cp:lastPrinted>2006-01-11T07:44:39Z</cp:lastPrinted>
  <dcterms:created xsi:type="dcterms:W3CDTF">2001-04-19T11:12:13Z</dcterms:created>
  <dcterms:modified xsi:type="dcterms:W3CDTF">2006-01-12T01:22:55Z</dcterms:modified>
  <cp:category/>
  <cp:version/>
  <cp:contentType/>
  <cp:contentStatus/>
</cp:coreProperties>
</file>