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DA"/>
  <workbookPr/>
  <bookViews>
    <workbookView xWindow="480" yWindow="285" windowWidth="14670" windowHeight="8310" activeTab="0"/>
  </bookViews>
  <sheets>
    <sheet name="4-1" sheetId="1" r:id="rId1"/>
    <sheet name="4-2" sheetId="2" r:id="rId2"/>
  </sheets>
  <definedNames>
    <definedName name="_xlnm.Print_Area" localSheetId="0">'4-1'!$A$1:$X$43</definedName>
    <definedName name="_xlnm.Print_Area" localSheetId="1">'4-2'!$A$1:$AA$57</definedName>
    <definedName name="_xlnm.Print_Titles" localSheetId="0">'4-1'!$4:$6</definedName>
    <definedName name="_xlnm.Print_Titles" localSheetId="1">'4-2'!$5:$7</definedName>
  </definedNames>
  <calcPr fullCalcOnLoad="1"/>
</workbook>
</file>

<file path=xl/sharedStrings.xml><?xml version="1.0" encoding="utf-8"?>
<sst xmlns="http://schemas.openxmlformats.org/spreadsheetml/2006/main" count="418" uniqueCount="210">
  <si>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</si>
  <si>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</si>
  <si>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</si>
  <si>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</si>
  <si>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</si>
  <si>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</si>
  <si>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</si>
  <si>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</si>
  <si>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</si>
  <si>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</si>
  <si>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</si>
  <si>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</si>
  <si>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</si>
  <si>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</si>
  <si>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</si>
  <si>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</si>
  <si>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</si>
  <si>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</si>
  <si>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</si>
  <si>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</si>
  <si>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</si>
  <si>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</si>
  <si>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</si>
  <si>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</si>
  <si>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</si>
  <si>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</si>
  <si>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</si>
  <si>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</si>
  <si>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</si>
  <si>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</si>
  <si>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</si>
  <si>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</si>
  <si>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</si>
  <si>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</si>
  <si>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</si>
  <si>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</si>
  <si>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</si>
  <si>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</si>
  <si>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</si>
  <si>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</si>
  <si>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</si>
  <si>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</si>
  <si>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</si>
  <si>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</si>
  <si>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</si>
  <si>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</si>
  <si>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</si>
  <si>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</si>
  <si>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</si>
  <si>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</si>
  <si>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</si>
  <si>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</si>
  <si>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</si>
  <si>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</si>
  <si>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</si>
  <si>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</si>
  <si>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</si>
  <si>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</si>
  <si>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</si>
  <si>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</si>
  <si>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</si>
  <si>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</si>
  <si>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</si>
  <si>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</si>
  <si>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</si>
  <si>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</si>
  <si>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</si>
  <si>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</si>
  <si>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</si>
  <si>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</si>
  <si>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</si>
  <si>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</si>
  <si>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</si>
  <si>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</si>
  <si>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</si>
  <si>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</si>
  <si>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</si>
  <si>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</si>
  <si>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</si>
  <si>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</si>
  <si>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</si>
  <si>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</si>
  <si>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</si>
  <si>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</si>
  <si>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　２　１ではない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</si>
  <si>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</si>
  <si>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</si>
  <si>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</si>
  <si>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</si>
  <si>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>男女共同参画に関する計画
（平成17年4月1日現在で有効なもの）</t>
  </si>
  <si>
    <t>男女共同参画・女性のための総合的な施設名称
(平成17年4月1日現在で開設済の施設)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</si>
  <si>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</si>
  <si>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</si>
  <si>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</si>
  <si>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</si>
  <si>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</si>
  <si>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</si>
  <si>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</si>
  <si>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</si>
  <si>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</si>
  <si>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</si>
  <si>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</si>
  <si>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</si>
  <si>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</si>
  <si>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</si>
  <si>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</si>
  <si>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</si>
  <si>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</si>
  <si>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建部町</t>
  </si>
  <si>
    <t>瀬戸町</t>
  </si>
  <si>
    <t>佐伯町</t>
  </si>
  <si>
    <t>和気町</t>
  </si>
  <si>
    <t>早島町</t>
  </si>
  <si>
    <t>船穂町</t>
  </si>
  <si>
    <t>金光町</t>
  </si>
  <si>
    <t>鴨方町</t>
  </si>
  <si>
    <t>寄島町</t>
  </si>
  <si>
    <t>里庄町</t>
  </si>
  <si>
    <t>矢掛町</t>
  </si>
  <si>
    <t>真備町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</si>
  <si>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</si>
  <si>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</si>
  <si>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</si>
  <si>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</si>
  <si>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</si>
  <si>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</si>
  <si>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</si>
  <si>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</si>
  <si>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岡山県</t>
  </si>
  <si>
    <t>男女共同参画課</t>
  </si>
  <si>
    <t>岡山市男女共同参画社会の形成の促進に関する条例</t>
  </si>
  <si>
    <t>岡山市男女共同参画社会の形成の促進に関する基本計画</t>
  </si>
  <si>
    <t>H14.4～H19.3</t>
  </si>
  <si>
    <t>人権啓発課（津山市男女共同参画センター「さん・さん」）</t>
  </si>
  <si>
    <t>津山市男女共同参画まちづくり条例</t>
  </si>
  <si>
    <t>つやま男女共同参画さんさんプラン</t>
  </si>
  <si>
    <t>H15.3</t>
  </si>
  <si>
    <t>H15.4～H20.3</t>
  </si>
  <si>
    <t>企画政策課（男女共同参画推進センター）</t>
  </si>
  <si>
    <t>笠岡市男女共同参画推進条例</t>
  </si>
  <si>
    <t>かさおかウィズプラン</t>
  </si>
  <si>
    <t>H11.4～H18.3</t>
  </si>
  <si>
    <t>企画課</t>
  </si>
  <si>
    <t>高梁市男女共同参画推進条例</t>
  </si>
  <si>
    <t>新見市男女共同参画まちづくり条例</t>
  </si>
  <si>
    <t>人権啓発課</t>
  </si>
  <si>
    <t>備前市男女共同参画まちづくり条例</t>
  </si>
  <si>
    <t>びぜん男女共同参画推進プラン</t>
  </si>
  <si>
    <t>H12.3</t>
  </si>
  <si>
    <t>H12.3～H22.3</t>
  </si>
  <si>
    <t>住民生活課</t>
  </si>
  <si>
    <t>町民課</t>
  </si>
  <si>
    <t>企画調整室</t>
  </si>
  <si>
    <t>教育委員会社会教育課</t>
  </si>
  <si>
    <t>教育委員会教育課</t>
  </si>
  <si>
    <t>教育委員会生涯学習課</t>
  </si>
  <si>
    <t>住民福祉課</t>
  </si>
  <si>
    <t>新庄村男女共同参画の推進条例</t>
  </si>
  <si>
    <t>企画振興課</t>
  </si>
  <si>
    <t>倉敷市男女共同参画条例</t>
  </si>
  <si>
    <t>くらしき男女共同参画プラン</t>
  </si>
  <si>
    <t>H13.4～H23.3</t>
  </si>
  <si>
    <t>総務課</t>
  </si>
  <si>
    <t>人権啓発室</t>
  </si>
  <si>
    <t>H14.3</t>
  </si>
  <si>
    <t>H14.3～H19.3</t>
  </si>
  <si>
    <t>美咲町男女共同参画まちづくり条例</t>
  </si>
  <si>
    <t>玉野市男女共同参画推進条例</t>
  </si>
  <si>
    <t>たまの男女共同参画プラン</t>
  </si>
  <si>
    <t>市民活動推進課</t>
  </si>
  <si>
    <t>井原市男女共同参画のまちづくり条例</t>
  </si>
  <si>
    <t>いばら男女共同参画プラン</t>
  </si>
  <si>
    <t>H12.4～H22.3</t>
  </si>
  <si>
    <t>総社市男女共同参画推進条例</t>
  </si>
  <si>
    <t>総社市男女共同参画プラン（旧）</t>
  </si>
  <si>
    <t>市民課</t>
  </si>
  <si>
    <t>自治振興課</t>
  </si>
  <si>
    <t>はやしま男女共同参画計画</t>
  </si>
  <si>
    <t>総務企画課</t>
  </si>
  <si>
    <t>地域振興対策室</t>
  </si>
  <si>
    <t>津山男女共同参画センター「さん・さん」</t>
  </si>
  <si>
    <t>おく男女共同参画基本計画</t>
  </si>
  <si>
    <t>倉敷市男女共同参画都市宣言</t>
  </si>
  <si>
    <t>平成18年度</t>
  </si>
  <si>
    <t>真備町男女共同参画プラン</t>
  </si>
  <si>
    <t>H15.12</t>
  </si>
  <si>
    <t>H15.12～H20.3</t>
  </si>
  <si>
    <t>里庄町</t>
  </si>
  <si>
    <t>高梁市</t>
  </si>
  <si>
    <t>総社市</t>
  </si>
  <si>
    <t>矢掛町</t>
  </si>
  <si>
    <t>笠岡市男女共同参画推進センター</t>
  </si>
  <si>
    <t>岡山市男女共同参画社会推進センター「さんかく岡山」</t>
  </si>
  <si>
    <t>倉敷市男女共同参画推進センター「ウィズアップくらしき」</t>
  </si>
  <si>
    <t>備前市男女共同参画交流サロン</t>
  </si>
  <si>
    <t>新見市男女参画プラザ</t>
  </si>
  <si>
    <t xml:space="preserve"> </t>
  </si>
  <si>
    <t>柵原町男女共同参画都市宣言（旧柵原町）</t>
  </si>
  <si>
    <t>倉敷市</t>
  </si>
  <si>
    <t>玉野市男女共同参画推進センター</t>
  </si>
  <si>
    <t>玉野市男女共同参画都市宣言</t>
  </si>
  <si>
    <t>美作市男女共同参画まちづくり促進に関する条例</t>
  </si>
  <si>
    <t>(注）佐伯町は合併時に条例の制定について検討予定</t>
  </si>
  <si>
    <t>なし</t>
  </si>
  <si>
    <t>その他：   平成17年6月30日</t>
  </si>
  <si>
    <t>平成19年度までに</t>
  </si>
  <si>
    <t>平成22年度</t>
  </si>
  <si>
    <t>平成17年度</t>
  </si>
  <si>
    <t>できる限り男女の均衡を図るものとする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</si>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</sst>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medium"/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19" xfId="0" applyFont="1" applyFill="1" applyBorder="1" applyAlignment="1">
      <alignment horizontal="right"/>
    </xf>
    <xf numFmtId="0" fontId="2" fillId="0" borderId="20" xfId="0" applyFont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179" fontId="2" fillId="3" borderId="12" xfId="0" applyNumberFormat="1" applyFont="1" applyFill="1" applyBorder="1" applyAlignment="1">
      <alignment/>
    </xf>
    <xf numFmtId="179" fontId="2" fillId="3" borderId="31" xfId="0" applyNumberFormat="1" applyFont="1" applyFill="1" applyBorder="1" applyAlignment="1">
      <alignment/>
    </xf>
    <xf numFmtId="179" fontId="2" fillId="3" borderId="32" xfId="0" applyNumberFormat="1" applyFont="1" applyFill="1" applyBorder="1" applyAlignment="1">
      <alignment/>
    </xf>
    <xf numFmtId="179" fontId="2" fillId="3" borderId="33" xfId="0" applyNumberFormat="1" applyFont="1" applyFill="1" applyBorder="1" applyAlignment="1">
      <alignment/>
    </xf>
    <xf numFmtId="179" fontId="2" fillId="3" borderId="19" xfId="0" applyNumberFormat="1" applyFont="1" applyFill="1" applyBorder="1" applyAlignment="1">
      <alignment/>
    </xf>
    <xf numFmtId="0" fontId="2" fillId="3" borderId="34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180" fontId="2" fillId="3" borderId="19" xfId="0" applyNumberFormat="1" applyFont="1" applyFill="1" applyBorder="1" applyAlignment="1">
      <alignment/>
    </xf>
    <xf numFmtId="180" fontId="2" fillId="3" borderId="20" xfId="0" applyNumberFormat="1" applyFont="1" applyFill="1" applyBorder="1" applyAlignment="1">
      <alignment/>
    </xf>
    <xf numFmtId="180" fontId="2" fillId="3" borderId="12" xfId="0" applyNumberFormat="1" applyFont="1" applyFill="1" applyBorder="1" applyAlignment="1">
      <alignment/>
    </xf>
    <xf numFmtId="180" fontId="2" fillId="3" borderId="31" xfId="0" applyNumberFormat="1" applyFont="1" applyFill="1" applyBorder="1" applyAlignment="1">
      <alignment/>
    </xf>
    <xf numFmtId="180" fontId="2" fillId="3" borderId="32" xfId="0" applyNumberFormat="1" applyFont="1" applyFill="1" applyBorder="1" applyAlignment="1">
      <alignment/>
    </xf>
    <xf numFmtId="180" fontId="2" fillId="3" borderId="33" xfId="0" applyNumberFormat="1" applyFont="1" applyFill="1" applyBorder="1" applyAlignment="1">
      <alignment/>
    </xf>
    <xf numFmtId="180" fontId="2" fillId="3" borderId="35" xfId="0" applyNumberFormat="1" applyFont="1" applyFill="1" applyBorder="1" applyAlignment="1">
      <alignment/>
    </xf>
    <xf numFmtId="180" fontId="2" fillId="3" borderId="4" xfId="0" applyNumberFormat="1" applyFont="1" applyFill="1" applyBorder="1" applyAlignment="1">
      <alignment/>
    </xf>
    <xf numFmtId="180" fontId="2" fillId="3" borderId="36" xfId="0" applyNumberFormat="1" applyFont="1" applyFill="1" applyBorder="1" applyAlignment="1">
      <alignment/>
    </xf>
    <xf numFmtId="180" fontId="2" fillId="3" borderId="37" xfId="0" applyNumberFormat="1" applyFont="1" applyFill="1" applyBorder="1" applyAlignment="1">
      <alignment/>
    </xf>
    <xf numFmtId="180" fontId="2" fillId="3" borderId="38" xfId="0" applyNumberFormat="1" applyFont="1" applyFill="1" applyBorder="1" applyAlignment="1">
      <alignment/>
    </xf>
    <xf numFmtId="180" fontId="2" fillId="3" borderId="39" xfId="0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0" fillId="4" borderId="19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42" xfId="0" applyFont="1" applyBorder="1" applyAlignment="1">
      <alignment/>
    </xf>
    <xf numFmtId="0" fontId="14" fillId="0" borderId="0" xfId="0" applyFont="1" applyAlignment="1">
      <alignment/>
    </xf>
    <xf numFmtId="186" fontId="2" fillId="2" borderId="6" xfId="0" applyNumberFormat="1" applyFont="1" applyFill="1" applyBorder="1" applyAlignment="1">
      <alignment/>
    </xf>
    <xf numFmtId="179" fontId="2" fillId="3" borderId="43" xfId="0" applyNumberFormat="1" applyFont="1" applyFill="1" applyBorder="1" applyAlignment="1">
      <alignment/>
    </xf>
    <xf numFmtId="179" fontId="2" fillId="3" borderId="44" xfId="0" applyNumberFormat="1" applyFont="1" applyFill="1" applyBorder="1" applyAlignment="1">
      <alignment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2" borderId="45" xfId="0" applyFont="1" applyFill="1" applyBorder="1" applyAlignment="1">
      <alignment/>
    </xf>
    <xf numFmtId="0" fontId="2" fillId="2" borderId="47" xfId="0" applyFont="1" applyFill="1" applyBorder="1" applyAlignment="1">
      <alignment/>
    </xf>
    <xf numFmtId="0" fontId="2" fillId="2" borderId="48" xfId="0" applyFont="1" applyFill="1" applyBorder="1" applyAlignment="1">
      <alignment/>
    </xf>
    <xf numFmtId="0" fontId="2" fillId="2" borderId="49" xfId="0" applyFont="1" applyFill="1" applyBorder="1" applyAlignment="1">
      <alignment/>
    </xf>
    <xf numFmtId="179" fontId="2" fillId="3" borderId="50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2" borderId="6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185" fontId="2" fillId="2" borderId="1" xfId="0" applyNumberFormat="1" applyFont="1" applyFill="1" applyBorder="1" applyAlignment="1">
      <alignment vertical="center" wrapText="1"/>
    </xf>
    <xf numFmtId="57" fontId="2" fillId="2" borderId="1" xfId="0" applyNumberFormat="1" applyFont="1" applyFill="1" applyBorder="1" applyAlignment="1">
      <alignment vertical="center" wrapText="1"/>
    </xf>
    <xf numFmtId="0" fontId="2" fillId="2" borderId="12" xfId="0" applyNumberFormat="1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185" fontId="2" fillId="2" borderId="1" xfId="0" applyNumberFormat="1" applyFont="1" applyFill="1" applyBorder="1" applyAlignment="1">
      <alignment horizontal="right" vertical="center" wrapText="1"/>
    </xf>
    <xf numFmtId="0" fontId="2" fillId="2" borderId="8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vertical="center" wrapText="1"/>
    </xf>
    <xf numFmtId="57" fontId="2" fillId="0" borderId="6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185" fontId="2" fillId="0" borderId="1" xfId="0" applyNumberFormat="1" applyFont="1" applyFill="1" applyBorder="1" applyAlignment="1">
      <alignment vertical="center" wrapText="1"/>
    </xf>
    <xf numFmtId="0" fontId="2" fillId="2" borderId="52" xfId="0" applyFont="1" applyFill="1" applyBorder="1" applyAlignment="1">
      <alignment vertical="center" wrapText="1"/>
    </xf>
    <xf numFmtId="0" fontId="2" fillId="2" borderId="53" xfId="0" applyFont="1" applyFill="1" applyBorder="1" applyAlignment="1">
      <alignment vertical="center" wrapText="1"/>
    </xf>
    <xf numFmtId="57" fontId="2" fillId="2" borderId="6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54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0" fillId="3" borderId="14" xfId="0" applyFont="1" applyFill="1" applyBorder="1" applyAlignment="1">
      <alignment vertical="center" wrapText="1"/>
    </xf>
    <xf numFmtId="0" fontId="0" fillId="3" borderId="19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vertical="center" wrapText="1"/>
    </xf>
    <xf numFmtId="185" fontId="0" fillId="2" borderId="11" xfId="0" applyNumberFormat="1" applyFont="1" applyFill="1" applyBorder="1" applyAlignment="1">
      <alignment vertical="center" wrapText="1"/>
    </xf>
    <xf numFmtId="0" fontId="0" fillId="3" borderId="55" xfId="0" applyFont="1" applyFill="1" applyBorder="1" applyAlignment="1">
      <alignment vertical="center" wrapText="1"/>
    </xf>
    <xf numFmtId="0" fontId="0" fillId="3" borderId="41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0" fontId="0" fillId="3" borderId="34" xfId="0" applyFont="1" applyFill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85" fontId="0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9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 wrapText="1"/>
    </xf>
    <xf numFmtId="58" fontId="11" fillId="0" borderId="56" xfId="0" applyNumberFormat="1" applyFont="1" applyFill="1" applyBorder="1" applyAlignment="1">
      <alignment vertical="center"/>
    </xf>
    <xf numFmtId="58" fontId="11" fillId="0" borderId="57" xfId="0" applyNumberFormat="1" applyFont="1" applyFill="1" applyBorder="1" applyAlignment="1">
      <alignment vertical="center"/>
    </xf>
    <xf numFmtId="58" fontId="11" fillId="0" borderId="58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79" fontId="2" fillId="3" borderId="12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180" fontId="2" fillId="3" borderId="4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180" fontId="2" fillId="3" borderId="12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12" xfId="0" applyFont="1" applyFill="1" applyBorder="1" applyAlignment="1">
      <alignment shrinkToFit="1"/>
    </xf>
    <xf numFmtId="0" fontId="2" fillId="0" borderId="18" xfId="0" applyFont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2" borderId="60" xfId="0" applyFont="1" applyFill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61" xfId="0" applyFont="1" applyFill="1" applyBorder="1" applyAlignment="1">
      <alignment horizontal="center" wrapText="1"/>
    </xf>
    <xf numFmtId="0" fontId="2" fillId="2" borderId="51" xfId="0" applyFont="1" applyFill="1" applyBorder="1" applyAlignment="1">
      <alignment horizontal="center" wrapText="1"/>
    </xf>
    <xf numFmtId="0" fontId="2" fillId="2" borderId="54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62" xfId="0" applyFont="1" applyFill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2" borderId="64" xfId="0" applyFont="1" applyFill="1" applyBorder="1" applyAlignment="1">
      <alignment horizontal="center" wrapText="1"/>
    </xf>
    <xf numFmtId="0" fontId="2" fillId="2" borderId="6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9" fillId="2" borderId="66" xfId="0" applyFont="1" applyFill="1" applyBorder="1" applyAlignment="1">
      <alignment horizontal="center" wrapText="1"/>
    </xf>
    <xf numFmtId="0" fontId="9" fillId="0" borderId="67" xfId="0" applyFont="1" applyBorder="1" applyAlignment="1">
      <alignment horizontal="center" wrapText="1"/>
    </xf>
    <xf numFmtId="0" fontId="9" fillId="0" borderId="68" xfId="0" applyFont="1" applyBorder="1" applyAlignment="1">
      <alignment horizont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wrapText="1"/>
    </xf>
    <xf numFmtId="0" fontId="2" fillId="2" borderId="52" xfId="0" applyFont="1" applyFill="1" applyBorder="1" applyAlignment="1">
      <alignment horizontal="center" wrapText="1"/>
    </xf>
    <xf numFmtId="0" fontId="2" fillId="2" borderId="43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63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5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61" xfId="0" applyFont="1" applyFill="1" applyBorder="1" applyAlignment="1">
      <alignment wrapText="1"/>
    </xf>
    <xf numFmtId="0" fontId="2" fillId="2" borderId="71" xfId="0" applyFont="1" applyFill="1" applyBorder="1" applyAlignment="1">
      <alignment wrapText="1"/>
    </xf>
    <xf numFmtId="0" fontId="2" fillId="2" borderId="43" xfId="0" applyFont="1" applyFill="1" applyBorder="1" applyAlignment="1">
      <alignment wrapText="1"/>
    </xf>
    <xf numFmtId="0" fontId="2" fillId="2" borderId="62" xfId="0" applyFont="1" applyFill="1" applyBorder="1" applyAlignment="1">
      <alignment wrapText="1"/>
    </xf>
    <xf numFmtId="0" fontId="2" fillId="2" borderId="63" xfId="0" applyFont="1" applyFill="1" applyBorder="1" applyAlignment="1">
      <alignment wrapText="1"/>
    </xf>
    <xf numFmtId="0" fontId="0" fillId="0" borderId="63" xfId="0" applyBorder="1" applyAlignment="1">
      <alignment wrapText="1"/>
    </xf>
    <xf numFmtId="0" fontId="0" fillId="0" borderId="15" xfId="0" applyBorder="1" applyAlignment="1">
      <alignment wrapText="1"/>
    </xf>
    <xf numFmtId="0" fontId="2" fillId="2" borderId="4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72" xfId="0" applyBorder="1" applyAlignment="1">
      <alignment/>
    </xf>
    <xf numFmtId="0" fontId="2" fillId="2" borderId="12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0" fillId="0" borderId="22" xfId="0" applyBorder="1" applyAlignment="1">
      <alignment/>
    </xf>
    <xf numFmtId="0" fontId="2" fillId="2" borderId="73" xfId="0" applyFont="1" applyFill="1" applyBorder="1" applyAlignment="1">
      <alignment wrapText="1"/>
    </xf>
    <xf numFmtId="0" fontId="0" fillId="0" borderId="17" xfId="0" applyBorder="1" applyAlignment="1">
      <alignment/>
    </xf>
    <xf numFmtId="0" fontId="2" fillId="2" borderId="51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54" xfId="0" applyFont="1" applyFill="1" applyBorder="1" applyAlignment="1">
      <alignment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58" fontId="11" fillId="0" borderId="56" xfId="0" applyNumberFormat="1" applyFont="1" applyBorder="1" applyAlignment="1">
      <alignment horizontal="center" vertical="center"/>
    </xf>
    <xf numFmtId="58" fontId="11" fillId="0" borderId="57" xfId="0" applyNumberFormat="1" applyFont="1" applyBorder="1" applyAlignment="1">
      <alignment horizontal="center" vertical="center"/>
    </xf>
    <xf numFmtId="0" fontId="13" fillId="0" borderId="74" xfId="0" applyFont="1" applyBorder="1" applyAlignment="1">
      <alignment vertical="center" wrapText="1"/>
    </xf>
    <xf numFmtId="0" fontId="13" fillId="0" borderId="57" xfId="0" applyFont="1" applyBorder="1" applyAlignment="1">
      <alignment vertical="center" wrapText="1"/>
    </xf>
    <xf numFmtId="0" fontId="13" fillId="0" borderId="58" xfId="0" applyFont="1" applyBorder="1" applyAlignment="1">
      <alignment vertical="center" wrapText="1"/>
    </xf>
    <xf numFmtId="0" fontId="2" fillId="2" borderId="40" xfId="0" applyFont="1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2" fillId="2" borderId="64" xfId="0" applyFont="1" applyFill="1" applyBorder="1" applyAlignment="1">
      <alignment wrapText="1"/>
    </xf>
    <xf numFmtId="0" fontId="2" fillId="2" borderId="65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2" customWidth="1"/>
    <col min="2" max="2" width="6.875" style="2" customWidth="1"/>
    <col min="3" max="3" width="7.50390625" style="2" customWidth="1"/>
    <col min="4" max="4" width="9.00390625" style="2" customWidth="1"/>
    <col min="5" max="5" width="13.625" style="2" customWidth="1"/>
    <col min="6" max="6" width="3.625" style="2" customWidth="1"/>
    <col min="7" max="7" width="3.50390625" style="2" customWidth="1"/>
    <col min="8" max="9" width="4.375" style="2" customWidth="1"/>
    <col min="10" max="10" width="31.25390625" style="2" customWidth="1"/>
    <col min="11" max="13" width="9.625" style="2" customWidth="1"/>
    <col min="14" max="14" width="4.375" style="2" customWidth="1"/>
    <col min="15" max="15" width="23.125" style="2" customWidth="1"/>
    <col min="16" max="16" width="11.375" style="2" customWidth="1"/>
    <col min="17" max="17" width="20.375" style="2" customWidth="1"/>
    <col min="18" max="18" width="4.375" style="2" customWidth="1"/>
    <col min="19" max="19" width="17.625" style="2" customWidth="1"/>
    <col min="20" max="20" width="8.00390625" style="2" customWidth="1"/>
    <col min="21" max="21" width="8.50390625" style="2" customWidth="1"/>
    <col min="22" max="22" width="18.125" style="2" customWidth="1"/>
    <col min="23" max="24" width="4.37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50" t="s">
        <v>60</v>
      </c>
      <c r="U2" s="90"/>
    </row>
    <row r="3" ht="12.75" thickBot="1"/>
    <row r="4" spans="1:24" s="1" customFormat="1" ht="31.5" customHeight="1">
      <c r="A4" s="195" t="s">
        <v>6</v>
      </c>
      <c r="B4" s="199" t="s">
        <v>57</v>
      </c>
      <c r="C4" s="196" t="s">
        <v>0</v>
      </c>
      <c r="D4" s="197" t="s">
        <v>58</v>
      </c>
      <c r="E4" s="179" t="s">
        <v>11</v>
      </c>
      <c r="F4" s="44"/>
      <c r="G4" s="182" t="s">
        <v>39</v>
      </c>
      <c r="H4" s="189" t="s">
        <v>7</v>
      </c>
      <c r="I4" s="209" t="s">
        <v>10</v>
      </c>
      <c r="J4" s="193" t="s">
        <v>82</v>
      </c>
      <c r="K4" s="211"/>
      <c r="L4" s="211"/>
      <c r="M4" s="211"/>
      <c r="N4" s="212"/>
      <c r="O4" s="193" t="s">
        <v>89</v>
      </c>
      <c r="P4" s="211"/>
      <c r="Q4" s="211"/>
      <c r="R4" s="212"/>
      <c r="S4" s="207" t="s">
        <v>90</v>
      </c>
      <c r="T4" s="202" t="s">
        <v>78</v>
      </c>
      <c r="U4" s="193" t="s">
        <v>22</v>
      </c>
      <c r="V4" s="194"/>
      <c r="W4" s="194"/>
      <c r="X4" s="22"/>
    </row>
    <row r="5" spans="1:24" s="1" customFormat="1" ht="15" customHeight="1">
      <c r="A5" s="187"/>
      <c r="B5" s="180"/>
      <c r="C5" s="192"/>
      <c r="D5" s="198"/>
      <c r="E5" s="200"/>
      <c r="F5" s="45"/>
      <c r="G5" s="183"/>
      <c r="H5" s="186"/>
      <c r="I5" s="210"/>
      <c r="J5" s="190" t="s">
        <v>30</v>
      </c>
      <c r="K5" s="191"/>
      <c r="L5" s="191"/>
      <c r="M5" s="192"/>
      <c r="N5" s="26" t="s">
        <v>31</v>
      </c>
      <c r="O5" s="190" t="s">
        <v>32</v>
      </c>
      <c r="P5" s="191"/>
      <c r="Q5" s="192"/>
      <c r="R5" s="26" t="s">
        <v>31</v>
      </c>
      <c r="S5" s="208"/>
      <c r="T5" s="203"/>
      <c r="U5" s="186" t="s">
        <v>26</v>
      </c>
      <c r="V5" s="188" t="s">
        <v>27</v>
      </c>
      <c r="W5" s="188" t="s">
        <v>28</v>
      </c>
      <c r="X5" s="185" t="s">
        <v>29</v>
      </c>
    </row>
    <row r="6" spans="1:24" s="1" customFormat="1" ht="38.25" customHeight="1">
      <c r="A6" s="187"/>
      <c r="B6" s="178"/>
      <c r="C6" s="192"/>
      <c r="D6" s="198"/>
      <c r="E6" s="201"/>
      <c r="F6" s="46" t="s">
        <v>38</v>
      </c>
      <c r="G6" s="184"/>
      <c r="H6" s="186"/>
      <c r="I6" s="210"/>
      <c r="J6" s="23" t="s">
        <v>19</v>
      </c>
      <c r="K6" s="8" t="s">
        <v>16</v>
      </c>
      <c r="L6" s="8" t="s">
        <v>17</v>
      </c>
      <c r="M6" s="8" t="s">
        <v>18</v>
      </c>
      <c r="N6" s="25" t="s">
        <v>40</v>
      </c>
      <c r="O6" s="24" t="s">
        <v>42</v>
      </c>
      <c r="P6" s="8" t="s">
        <v>25</v>
      </c>
      <c r="Q6" s="8" t="s">
        <v>21</v>
      </c>
      <c r="R6" s="25" t="s">
        <v>41</v>
      </c>
      <c r="S6" s="208"/>
      <c r="T6" s="204"/>
      <c r="U6" s="187"/>
      <c r="V6" s="188"/>
      <c r="W6" s="188"/>
      <c r="X6" s="185"/>
    </row>
    <row r="7" spans="1:24" ht="45" customHeight="1">
      <c r="A7" s="94">
        <v>33</v>
      </c>
      <c r="B7" s="96">
        <v>201</v>
      </c>
      <c r="C7" s="107" t="s">
        <v>128</v>
      </c>
      <c r="D7" s="108" t="s">
        <v>94</v>
      </c>
      <c r="E7" s="107" t="s">
        <v>129</v>
      </c>
      <c r="F7" s="109">
        <v>1</v>
      </c>
      <c r="G7" s="108">
        <v>1</v>
      </c>
      <c r="H7" s="107">
        <v>1</v>
      </c>
      <c r="I7" s="108">
        <v>1</v>
      </c>
      <c r="J7" s="107" t="s">
        <v>130</v>
      </c>
      <c r="K7" s="110">
        <v>37067</v>
      </c>
      <c r="L7" s="111">
        <v>37069</v>
      </c>
      <c r="M7" s="111">
        <v>37165</v>
      </c>
      <c r="N7" s="112"/>
      <c r="O7" s="113" t="s">
        <v>131</v>
      </c>
      <c r="P7" s="114">
        <v>37337</v>
      </c>
      <c r="Q7" s="115" t="s">
        <v>132</v>
      </c>
      <c r="R7" s="116"/>
      <c r="S7" s="117" t="s">
        <v>192</v>
      </c>
      <c r="T7" s="118">
        <v>1</v>
      </c>
      <c r="U7" s="119" t="s">
        <v>196</v>
      </c>
      <c r="V7" s="120"/>
      <c r="W7" s="121"/>
      <c r="X7" s="122"/>
    </row>
    <row r="8" spans="1:24" ht="45" customHeight="1">
      <c r="A8" s="94">
        <v>33</v>
      </c>
      <c r="B8" s="96">
        <v>202</v>
      </c>
      <c r="C8" s="107" t="s">
        <v>128</v>
      </c>
      <c r="D8" s="108" t="s">
        <v>95</v>
      </c>
      <c r="E8" s="107" t="s">
        <v>129</v>
      </c>
      <c r="F8" s="109">
        <v>1</v>
      </c>
      <c r="G8" s="108">
        <v>1</v>
      </c>
      <c r="H8" s="107">
        <v>1</v>
      </c>
      <c r="I8" s="108">
        <v>1</v>
      </c>
      <c r="J8" s="107" t="s">
        <v>159</v>
      </c>
      <c r="K8" s="110">
        <v>36875</v>
      </c>
      <c r="L8" s="111">
        <v>36882</v>
      </c>
      <c r="M8" s="111">
        <v>36982</v>
      </c>
      <c r="N8" s="112"/>
      <c r="O8" s="113" t="s">
        <v>160</v>
      </c>
      <c r="P8" s="114">
        <v>36921</v>
      </c>
      <c r="Q8" s="115" t="s">
        <v>161</v>
      </c>
      <c r="R8" s="116"/>
      <c r="S8" s="117" t="s">
        <v>193</v>
      </c>
      <c r="T8" s="118">
        <v>0</v>
      </c>
      <c r="U8" s="119">
        <v>36820</v>
      </c>
      <c r="V8" s="120" t="s">
        <v>182</v>
      </c>
      <c r="W8" s="121">
        <v>1</v>
      </c>
      <c r="X8" s="122">
        <v>1</v>
      </c>
    </row>
    <row r="9" spans="1:24" ht="60" customHeight="1">
      <c r="A9" s="94">
        <v>33</v>
      </c>
      <c r="B9" s="96">
        <v>203</v>
      </c>
      <c r="C9" s="107" t="s">
        <v>128</v>
      </c>
      <c r="D9" s="108" t="s">
        <v>96</v>
      </c>
      <c r="E9" s="107" t="s">
        <v>133</v>
      </c>
      <c r="F9" s="109">
        <v>1</v>
      </c>
      <c r="G9" s="108">
        <v>1</v>
      </c>
      <c r="H9" s="107">
        <v>1</v>
      </c>
      <c r="I9" s="108">
        <v>1</v>
      </c>
      <c r="J9" s="107" t="s">
        <v>134</v>
      </c>
      <c r="K9" s="110">
        <v>37337</v>
      </c>
      <c r="L9" s="111">
        <v>37337</v>
      </c>
      <c r="M9" s="111">
        <v>37530</v>
      </c>
      <c r="N9" s="112"/>
      <c r="O9" s="113" t="s">
        <v>135</v>
      </c>
      <c r="P9" s="114" t="s">
        <v>136</v>
      </c>
      <c r="Q9" s="115" t="s">
        <v>137</v>
      </c>
      <c r="R9" s="116"/>
      <c r="S9" s="117" t="s">
        <v>180</v>
      </c>
      <c r="T9" s="118">
        <v>0</v>
      </c>
      <c r="U9" s="119"/>
      <c r="V9" s="120"/>
      <c r="W9" s="121"/>
      <c r="X9" s="122"/>
    </row>
    <row r="10" spans="1:24" ht="32.25" customHeight="1">
      <c r="A10" s="94">
        <v>33</v>
      </c>
      <c r="B10" s="96">
        <v>204</v>
      </c>
      <c r="C10" s="107" t="s">
        <v>128</v>
      </c>
      <c r="D10" s="108" t="s">
        <v>97</v>
      </c>
      <c r="E10" s="107" t="s">
        <v>162</v>
      </c>
      <c r="F10" s="109">
        <v>1</v>
      </c>
      <c r="G10" s="108">
        <v>2</v>
      </c>
      <c r="H10" s="107">
        <v>1</v>
      </c>
      <c r="I10" s="108">
        <v>1</v>
      </c>
      <c r="J10" s="107" t="s">
        <v>167</v>
      </c>
      <c r="K10" s="110">
        <v>37341</v>
      </c>
      <c r="L10" s="111">
        <v>37344</v>
      </c>
      <c r="M10" s="111">
        <v>37347</v>
      </c>
      <c r="N10" s="112"/>
      <c r="O10" s="113" t="s">
        <v>168</v>
      </c>
      <c r="P10" s="114">
        <v>37309</v>
      </c>
      <c r="Q10" s="115" t="s">
        <v>132</v>
      </c>
      <c r="R10" s="116"/>
      <c r="S10" s="117" t="s">
        <v>199</v>
      </c>
      <c r="T10" s="118">
        <v>1</v>
      </c>
      <c r="U10" s="119">
        <v>37519</v>
      </c>
      <c r="V10" s="120" t="s">
        <v>200</v>
      </c>
      <c r="W10" s="121">
        <v>2</v>
      </c>
      <c r="X10" s="122">
        <v>0</v>
      </c>
    </row>
    <row r="11" spans="1:24" ht="45" customHeight="1">
      <c r="A11" s="94">
        <v>33</v>
      </c>
      <c r="B11" s="96">
        <v>205</v>
      </c>
      <c r="C11" s="107" t="s">
        <v>128</v>
      </c>
      <c r="D11" s="108" t="s">
        <v>98</v>
      </c>
      <c r="E11" s="123" t="s">
        <v>138</v>
      </c>
      <c r="F11" s="109">
        <v>1</v>
      </c>
      <c r="G11" s="108">
        <v>1</v>
      </c>
      <c r="H11" s="107">
        <v>1</v>
      </c>
      <c r="I11" s="108">
        <v>1</v>
      </c>
      <c r="J11" s="107" t="s">
        <v>139</v>
      </c>
      <c r="K11" s="110">
        <v>37802</v>
      </c>
      <c r="L11" s="111">
        <v>37803</v>
      </c>
      <c r="M11" s="111">
        <v>37803</v>
      </c>
      <c r="N11" s="112"/>
      <c r="O11" s="113" t="s">
        <v>140</v>
      </c>
      <c r="P11" s="114">
        <v>36250</v>
      </c>
      <c r="Q11" s="115" t="s">
        <v>141</v>
      </c>
      <c r="R11" s="116"/>
      <c r="S11" s="117" t="s">
        <v>191</v>
      </c>
      <c r="T11" s="118">
        <v>0</v>
      </c>
      <c r="U11" s="119"/>
      <c r="V11" s="120"/>
      <c r="W11" s="121"/>
      <c r="X11" s="122"/>
    </row>
    <row r="12" spans="1:24" ht="15" customHeight="1">
      <c r="A12" s="94">
        <v>33</v>
      </c>
      <c r="B12" s="96">
        <v>207</v>
      </c>
      <c r="C12" s="107" t="s">
        <v>128</v>
      </c>
      <c r="D12" s="108" t="s">
        <v>99</v>
      </c>
      <c r="E12" s="107" t="s">
        <v>169</v>
      </c>
      <c r="F12" s="109">
        <v>1</v>
      </c>
      <c r="G12" s="116">
        <v>2</v>
      </c>
      <c r="H12" s="107">
        <v>1</v>
      </c>
      <c r="I12" s="108">
        <v>1</v>
      </c>
      <c r="J12" s="107" t="s">
        <v>170</v>
      </c>
      <c r="K12" s="110">
        <v>37698</v>
      </c>
      <c r="L12" s="111">
        <v>37698</v>
      </c>
      <c r="M12" s="111">
        <v>37895</v>
      </c>
      <c r="N12" s="112"/>
      <c r="O12" s="113" t="s">
        <v>171</v>
      </c>
      <c r="P12" s="114" t="s">
        <v>148</v>
      </c>
      <c r="Q12" s="115" t="s">
        <v>172</v>
      </c>
      <c r="R12" s="116"/>
      <c r="S12" s="117"/>
      <c r="T12" s="118">
        <v>1</v>
      </c>
      <c r="U12" s="119"/>
      <c r="V12" s="120"/>
      <c r="W12" s="121"/>
      <c r="X12" s="122"/>
    </row>
    <row r="13" spans="1:24" ht="30" customHeight="1">
      <c r="A13" s="94">
        <v>33</v>
      </c>
      <c r="B13" s="96">
        <v>208</v>
      </c>
      <c r="C13" s="107" t="s">
        <v>128</v>
      </c>
      <c r="D13" s="108" t="s">
        <v>100</v>
      </c>
      <c r="E13" s="107" t="s">
        <v>142</v>
      </c>
      <c r="F13" s="109">
        <v>1</v>
      </c>
      <c r="G13" s="108">
        <v>2</v>
      </c>
      <c r="H13" s="107">
        <v>1</v>
      </c>
      <c r="I13" s="108">
        <v>1</v>
      </c>
      <c r="J13" s="107" t="s">
        <v>173</v>
      </c>
      <c r="K13" s="110">
        <v>38064</v>
      </c>
      <c r="L13" s="111">
        <v>38070</v>
      </c>
      <c r="M13" s="111">
        <v>38078</v>
      </c>
      <c r="N13" s="112"/>
      <c r="O13" s="113" t="s">
        <v>174</v>
      </c>
      <c r="P13" s="114">
        <v>37293</v>
      </c>
      <c r="Q13" s="115" t="s">
        <v>132</v>
      </c>
      <c r="R13" s="116"/>
      <c r="S13" s="117"/>
      <c r="T13" s="118">
        <v>1</v>
      </c>
      <c r="U13" s="119"/>
      <c r="V13" s="120"/>
      <c r="W13" s="121">
        <v>2</v>
      </c>
      <c r="X13" s="122">
        <v>0</v>
      </c>
    </row>
    <row r="14" spans="1:24" ht="15" customHeight="1">
      <c r="A14" s="94">
        <v>33</v>
      </c>
      <c r="B14" s="96">
        <v>209</v>
      </c>
      <c r="C14" s="107" t="s">
        <v>128</v>
      </c>
      <c r="D14" s="108" t="s">
        <v>101</v>
      </c>
      <c r="E14" s="107" t="s">
        <v>142</v>
      </c>
      <c r="F14" s="109">
        <v>1</v>
      </c>
      <c r="G14" s="108">
        <v>2</v>
      </c>
      <c r="H14" s="107">
        <v>1</v>
      </c>
      <c r="I14" s="108">
        <v>0</v>
      </c>
      <c r="J14" s="107" t="s">
        <v>143</v>
      </c>
      <c r="K14" s="110">
        <v>38435</v>
      </c>
      <c r="L14" s="111">
        <v>38439</v>
      </c>
      <c r="M14" s="111">
        <v>38443</v>
      </c>
      <c r="N14" s="112"/>
      <c r="O14" s="113"/>
      <c r="P14" s="114"/>
      <c r="Q14" s="115"/>
      <c r="R14" s="116">
        <v>1</v>
      </c>
      <c r="S14" s="117"/>
      <c r="T14" s="118">
        <v>1</v>
      </c>
      <c r="U14" s="119"/>
      <c r="V14" s="120"/>
      <c r="W14" s="121"/>
      <c r="X14" s="122"/>
    </row>
    <row r="15" spans="1:24" ht="30" customHeight="1">
      <c r="A15" s="94">
        <v>33</v>
      </c>
      <c r="B15" s="96">
        <v>210</v>
      </c>
      <c r="C15" s="107" t="s">
        <v>128</v>
      </c>
      <c r="D15" s="108" t="s">
        <v>102</v>
      </c>
      <c r="E15" s="107" t="s">
        <v>142</v>
      </c>
      <c r="F15" s="109">
        <v>1</v>
      </c>
      <c r="G15" s="108">
        <v>2</v>
      </c>
      <c r="H15" s="107">
        <v>1</v>
      </c>
      <c r="I15" s="108">
        <v>1</v>
      </c>
      <c r="J15" s="107" t="s">
        <v>144</v>
      </c>
      <c r="K15" s="110">
        <v>38442</v>
      </c>
      <c r="L15" s="110">
        <v>38442</v>
      </c>
      <c r="M15" s="111">
        <v>38442</v>
      </c>
      <c r="N15" s="112"/>
      <c r="O15" s="113"/>
      <c r="P15" s="114"/>
      <c r="Q15" s="115"/>
      <c r="R15" s="116">
        <v>1</v>
      </c>
      <c r="S15" s="117" t="s">
        <v>195</v>
      </c>
      <c r="T15" s="118">
        <v>1</v>
      </c>
      <c r="U15" s="119"/>
      <c r="V15" s="120"/>
      <c r="W15" s="121"/>
      <c r="X15" s="122"/>
    </row>
    <row r="16" spans="1:24" ht="30" customHeight="1">
      <c r="A16" s="94">
        <v>33</v>
      </c>
      <c r="B16" s="96">
        <v>211</v>
      </c>
      <c r="C16" s="107" t="s">
        <v>128</v>
      </c>
      <c r="D16" s="108" t="s">
        <v>103</v>
      </c>
      <c r="E16" s="107" t="s">
        <v>145</v>
      </c>
      <c r="F16" s="109">
        <v>1</v>
      </c>
      <c r="G16" s="116">
        <v>2</v>
      </c>
      <c r="H16" s="107">
        <v>0</v>
      </c>
      <c r="I16" s="108">
        <v>0</v>
      </c>
      <c r="J16" s="107" t="s">
        <v>146</v>
      </c>
      <c r="K16" s="110">
        <v>38343</v>
      </c>
      <c r="L16" s="111">
        <v>38345</v>
      </c>
      <c r="M16" s="111">
        <v>38345</v>
      </c>
      <c r="N16" s="112"/>
      <c r="O16" s="113" t="s">
        <v>147</v>
      </c>
      <c r="P16" s="114" t="s">
        <v>148</v>
      </c>
      <c r="Q16" s="115" t="s">
        <v>149</v>
      </c>
      <c r="R16" s="116"/>
      <c r="S16" s="117" t="s">
        <v>194</v>
      </c>
      <c r="T16" s="118">
        <v>1</v>
      </c>
      <c r="U16" s="119"/>
      <c r="V16" s="120"/>
      <c r="W16" s="121"/>
      <c r="X16" s="122"/>
    </row>
    <row r="17" spans="1:24" ht="15" customHeight="1">
      <c r="A17" s="94">
        <v>33</v>
      </c>
      <c r="B17" s="96">
        <v>212</v>
      </c>
      <c r="C17" s="107" t="s">
        <v>128</v>
      </c>
      <c r="D17" s="108" t="s">
        <v>104</v>
      </c>
      <c r="E17" s="107" t="s">
        <v>163</v>
      </c>
      <c r="F17" s="109">
        <v>1</v>
      </c>
      <c r="G17" s="108">
        <v>2</v>
      </c>
      <c r="H17" s="107">
        <v>0</v>
      </c>
      <c r="I17" s="108">
        <v>0</v>
      </c>
      <c r="J17" s="107"/>
      <c r="K17" s="110"/>
      <c r="L17" s="111"/>
      <c r="M17" s="111"/>
      <c r="N17" s="112">
        <v>4</v>
      </c>
      <c r="O17" s="113" t="s">
        <v>181</v>
      </c>
      <c r="P17" s="114" t="s">
        <v>164</v>
      </c>
      <c r="Q17" s="115" t="s">
        <v>165</v>
      </c>
      <c r="R17" s="116"/>
      <c r="S17" s="117"/>
      <c r="T17" s="118">
        <v>0</v>
      </c>
      <c r="U17" s="119"/>
      <c r="V17" s="120"/>
      <c r="W17" s="121"/>
      <c r="X17" s="122"/>
    </row>
    <row r="18" spans="1:24" ht="15" customHeight="1">
      <c r="A18" s="94">
        <v>33</v>
      </c>
      <c r="B18" s="96">
        <v>213</v>
      </c>
      <c r="C18" s="107" t="s">
        <v>128</v>
      </c>
      <c r="D18" s="108" t="s">
        <v>105</v>
      </c>
      <c r="E18" s="107" t="s">
        <v>142</v>
      </c>
      <c r="F18" s="109">
        <v>1</v>
      </c>
      <c r="G18" s="108">
        <v>2</v>
      </c>
      <c r="H18" s="107">
        <v>0</v>
      </c>
      <c r="I18" s="108">
        <v>0</v>
      </c>
      <c r="J18" s="107"/>
      <c r="K18" s="110"/>
      <c r="L18" s="111"/>
      <c r="M18" s="111"/>
      <c r="N18" s="112">
        <v>6</v>
      </c>
      <c r="O18" s="113"/>
      <c r="P18" s="114"/>
      <c r="Q18" s="115"/>
      <c r="R18" s="116">
        <v>1</v>
      </c>
      <c r="S18" s="117"/>
      <c r="T18" s="118">
        <v>0</v>
      </c>
      <c r="U18" s="119"/>
      <c r="V18" s="120"/>
      <c r="W18" s="121"/>
      <c r="X18" s="122"/>
    </row>
    <row r="19" spans="1:24" ht="15" customHeight="1">
      <c r="A19" s="94">
        <v>33</v>
      </c>
      <c r="B19" s="96">
        <v>214</v>
      </c>
      <c r="C19" s="107" t="s">
        <v>128</v>
      </c>
      <c r="D19" s="108" t="s">
        <v>106</v>
      </c>
      <c r="E19" s="107" t="s">
        <v>175</v>
      </c>
      <c r="F19" s="109">
        <v>1</v>
      </c>
      <c r="G19" s="108">
        <v>2</v>
      </c>
      <c r="H19" s="107">
        <v>0</v>
      </c>
      <c r="I19" s="108">
        <v>0</v>
      </c>
      <c r="J19" s="107"/>
      <c r="K19" s="110"/>
      <c r="L19" s="111"/>
      <c r="M19" s="111"/>
      <c r="N19" s="112">
        <v>4</v>
      </c>
      <c r="O19" s="113"/>
      <c r="P19" s="114"/>
      <c r="Q19" s="115"/>
      <c r="R19" s="116">
        <v>0</v>
      </c>
      <c r="S19" s="117"/>
      <c r="T19" s="118">
        <v>0</v>
      </c>
      <c r="U19" s="119"/>
      <c r="V19" s="157"/>
      <c r="W19" s="158"/>
      <c r="X19" s="159"/>
    </row>
    <row r="20" spans="1:24" ht="30" customHeight="1">
      <c r="A20" s="94">
        <v>33</v>
      </c>
      <c r="B20" s="96">
        <v>215</v>
      </c>
      <c r="C20" s="107" t="s">
        <v>128</v>
      </c>
      <c r="D20" s="108" t="s">
        <v>107</v>
      </c>
      <c r="E20" s="107" t="s">
        <v>176</v>
      </c>
      <c r="F20" s="109">
        <v>1</v>
      </c>
      <c r="G20" s="108">
        <v>2</v>
      </c>
      <c r="H20" s="107">
        <v>1</v>
      </c>
      <c r="I20" s="108">
        <v>0</v>
      </c>
      <c r="J20" s="124" t="s">
        <v>201</v>
      </c>
      <c r="K20" s="125">
        <v>38442</v>
      </c>
      <c r="L20" s="125">
        <v>38442</v>
      </c>
      <c r="M20" s="125">
        <v>38442</v>
      </c>
      <c r="N20" s="112"/>
      <c r="O20" s="113"/>
      <c r="P20" s="114"/>
      <c r="Q20" s="115"/>
      <c r="R20" s="116">
        <v>0</v>
      </c>
      <c r="S20" s="117"/>
      <c r="T20" s="118">
        <v>1</v>
      </c>
      <c r="U20" s="119"/>
      <c r="V20" s="120"/>
      <c r="W20" s="121"/>
      <c r="X20" s="122">
        <v>0</v>
      </c>
    </row>
    <row r="21" spans="1:24" ht="15" customHeight="1">
      <c r="A21" s="94">
        <v>33</v>
      </c>
      <c r="B21" s="96">
        <v>303</v>
      </c>
      <c r="C21" s="107" t="s">
        <v>128</v>
      </c>
      <c r="D21" s="108" t="s">
        <v>108</v>
      </c>
      <c r="E21" s="107" t="s">
        <v>150</v>
      </c>
      <c r="F21" s="109">
        <v>1</v>
      </c>
      <c r="G21" s="108">
        <v>2</v>
      </c>
      <c r="H21" s="107">
        <v>0</v>
      </c>
      <c r="I21" s="108">
        <v>0</v>
      </c>
      <c r="J21" s="107"/>
      <c r="K21" s="110"/>
      <c r="L21" s="111"/>
      <c r="M21" s="111"/>
      <c r="N21" s="112">
        <v>0</v>
      </c>
      <c r="O21" s="113"/>
      <c r="P21" s="114"/>
      <c r="Q21" s="115"/>
      <c r="R21" s="116">
        <v>0</v>
      </c>
      <c r="S21" s="117"/>
      <c r="T21" s="118">
        <v>1</v>
      </c>
      <c r="U21" s="119"/>
      <c r="V21" s="120"/>
      <c r="W21" s="121"/>
      <c r="X21" s="122"/>
    </row>
    <row r="22" spans="1:24" ht="15" customHeight="1">
      <c r="A22" s="94">
        <v>33</v>
      </c>
      <c r="B22" s="96">
        <v>321</v>
      </c>
      <c r="C22" s="107" t="s">
        <v>128</v>
      </c>
      <c r="D22" s="108" t="s">
        <v>109</v>
      </c>
      <c r="E22" s="107" t="s">
        <v>151</v>
      </c>
      <c r="F22" s="109">
        <v>1</v>
      </c>
      <c r="G22" s="108">
        <v>2</v>
      </c>
      <c r="H22" s="107">
        <v>0</v>
      </c>
      <c r="I22" s="108">
        <v>0</v>
      </c>
      <c r="J22" s="107"/>
      <c r="K22" s="110"/>
      <c r="L22" s="111"/>
      <c r="M22" s="111"/>
      <c r="N22" s="112">
        <v>0</v>
      </c>
      <c r="O22" s="113"/>
      <c r="P22" s="114"/>
      <c r="Q22" s="115"/>
      <c r="R22" s="116">
        <v>1</v>
      </c>
      <c r="S22" s="117"/>
      <c r="T22" s="118">
        <v>0</v>
      </c>
      <c r="U22" s="119"/>
      <c r="V22" s="120"/>
      <c r="W22" s="121"/>
      <c r="X22" s="122"/>
    </row>
    <row r="23" spans="1:24" ht="15" customHeight="1">
      <c r="A23" s="94">
        <v>33</v>
      </c>
      <c r="B23" s="96">
        <v>345</v>
      </c>
      <c r="C23" s="107" t="s">
        <v>128</v>
      </c>
      <c r="D23" s="108" t="s">
        <v>110</v>
      </c>
      <c r="E23" s="107" t="s">
        <v>152</v>
      </c>
      <c r="F23" s="109">
        <v>1</v>
      </c>
      <c r="G23" s="108">
        <v>2</v>
      </c>
      <c r="H23" s="107">
        <v>0</v>
      </c>
      <c r="I23" s="108">
        <v>0</v>
      </c>
      <c r="J23" s="107"/>
      <c r="K23" s="110"/>
      <c r="L23" s="111"/>
      <c r="M23" s="111"/>
      <c r="N23" s="112">
        <v>6</v>
      </c>
      <c r="O23" s="113"/>
      <c r="P23" s="114"/>
      <c r="Q23" s="115"/>
      <c r="R23" s="108">
        <v>0</v>
      </c>
      <c r="S23" s="126"/>
      <c r="T23" s="127">
        <v>0</v>
      </c>
      <c r="U23" s="128"/>
      <c r="V23" s="129"/>
      <c r="W23" s="121"/>
      <c r="X23" s="122"/>
    </row>
    <row r="24" spans="1:24" ht="15" customHeight="1">
      <c r="A24" s="94">
        <v>33</v>
      </c>
      <c r="B24" s="96">
        <v>346</v>
      </c>
      <c r="C24" s="107" t="s">
        <v>128</v>
      </c>
      <c r="D24" s="108" t="s">
        <v>111</v>
      </c>
      <c r="E24" s="107" t="s">
        <v>162</v>
      </c>
      <c r="F24" s="109">
        <v>1</v>
      </c>
      <c r="G24" s="108">
        <v>2</v>
      </c>
      <c r="H24" s="107">
        <v>0</v>
      </c>
      <c r="I24" s="108">
        <v>0</v>
      </c>
      <c r="J24" s="107"/>
      <c r="K24" s="110"/>
      <c r="L24" s="111"/>
      <c r="M24" s="111"/>
      <c r="N24" s="112">
        <v>0</v>
      </c>
      <c r="O24" s="113"/>
      <c r="P24" s="114"/>
      <c r="Q24" s="115"/>
      <c r="R24" s="108">
        <v>0</v>
      </c>
      <c r="S24" s="126"/>
      <c r="T24" s="127">
        <v>0</v>
      </c>
      <c r="U24" s="128"/>
      <c r="V24" s="129"/>
      <c r="W24" s="121"/>
      <c r="X24" s="122"/>
    </row>
    <row r="25" spans="1:24" ht="15" customHeight="1">
      <c r="A25" s="94">
        <v>33</v>
      </c>
      <c r="B25" s="96">
        <v>423</v>
      </c>
      <c r="C25" s="107" t="s">
        <v>128</v>
      </c>
      <c r="D25" s="108" t="s">
        <v>112</v>
      </c>
      <c r="E25" s="107" t="s">
        <v>142</v>
      </c>
      <c r="F25" s="109">
        <v>1</v>
      </c>
      <c r="G25" s="116">
        <v>2</v>
      </c>
      <c r="H25" s="107">
        <v>0</v>
      </c>
      <c r="I25" s="108">
        <v>0</v>
      </c>
      <c r="J25" s="107"/>
      <c r="K25" s="110"/>
      <c r="L25" s="111"/>
      <c r="M25" s="111"/>
      <c r="N25" s="112">
        <v>0</v>
      </c>
      <c r="O25" s="113" t="s">
        <v>177</v>
      </c>
      <c r="P25" s="114">
        <v>37346</v>
      </c>
      <c r="Q25" s="115" t="s">
        <v>132</v>
      </c>
      <c r="R25" s="108"/>
      <c r="S25" s="126"/>
      <c r="T25" s="127">
        <v>0</v>
      </c>
      <c r="U25" s="128"/>
      <c r="V25" s="129"/>
      <c r="W25" s="121"/>
      <c r="X25" s="122"/>
    </row>
    <row r="26" spans="1:24" ht="15" customHeight="1">
      <c r="A26" s="94">
        <v>33</v>
      </c>
      <c r="B26" s="96">
        <v>441</v>
      </c>
      <c r="C26" s="107" t="s">
        <v>128</v>
      </c>
      <c r="D26" s="108" t="s">
        <v>113</v>
      </c>
      <c r="E26" s="107" t="s">
        <v>162</v>
      </c>
      <c r="F26" s="109">
        <v>1</v>
      </c>
      <c r="G26" s="108">
        <v>2</v>
      </c>
      <c r="H26" s="107">
        <v>0</v>
      </c>
      <c r="I26" s="108">
        <v>0</v>
      </c>
      <c r="J26" s="107"/>
      <c r="K26" s="110"/>
      <c r="L26" s="111"/>
      <c r="M26" s="111"/>
      <c r="N26" s="112">
        <v>0</v>
      </c>
      <c r="O26" s="113"/>
      <c r="P26" s="114"/>
      <c r="Q26" s="115"/>
      <c r="R26" s="108">
        <v>0</v>
      </c>
      <c r="S26" s="126"/>
      <c r="T26" s="127">
        <v>0</v>
      </c>
      <c r="U26" s="128"/>
      <c r="V26" s="129"/>
      <c r="W26" s="121"/>
      <c r="X26" s="122"/>
    </row>
    <row r="27" spans="1:24" ht="15" customHeight="1">
      <c r="A27" s="94">
        <v>33</v>
      </c>
      <c r="B27" s="96">
        <v>442</v>
      </c>
      <c r="C27" s="107" t="s">
        <v>128</v>
      </c>
      <c r="D27" s="108" t="s">
        <v>114</v>
      </c>
      <c r="E27" s="107" t="s">
        <v>162</v>
      </c>
      <c r="F27" s="109">
        <v>1</v>
      </c>
      <c r="G27" s="108">
        <v>2</v>
      </c>
      <c r="H27" s="107">
        <v>0</v>
      </c>
      <c r="I27" s="108">
        <v>0</v>
      </c>
      <c r="J27" s="107"/>
      <c r="K27" s="110"/>
      <c r="L27" s="111"/>
      <c r="M27" s="111"/>
      <c r="N27" s="112">
        <v>0</v>
      </c>
      <c r="O27" s="113"/>
      <c r="P27" s="114"/>
      <c r="Q27" s="115"/>
      <c r="R27" s="108">
        <v>0</v>
      </c>
      <c r="S27" s="126"/>
      <c r="T27" s="127">
        <v>0</v>
      </c>
      <c r="U27" s="128"/>
      <c r="V27" s="129"/>
      <c r="W27" s="121"/>
      <c r="X27" s="122"/>
    </row>
    <row r="28" spans="1:24" ht="30" customHeight="1">
      <c r="A28" s="94">
        <v>33</v>
      </c>
      <c r="B28" s="96">
        <v>443</v>
      </c>
      <c r="C28" s="130" t="s">
        <v>128</v>
      </c>
      <c r="D28" s="109" t="s">
        <v>115</v>
      </c>
      <c r="E28" s="107" t="s">
        <v>153</v>
      </c>
      <c r="F28" s="109">
        <v>2</v>
      </c>
      <c r="G28" s="108">
        <v>2</v>
      </c>
      <c r="H28" s="107">
        <v>0</v>
      </c>
      <c r="I28" s="108">
        <v>0</v>
      </c>
      <c r="J28" s="107"/>
      <c r="K28" s="129"/>
      <c r="L28" s="129"/>
      <c r="M28" s="129"/>
      <c r="N28" s="108">
        <v>0</v>
      </c>
      <c r="O28" s="107"/>
      <c r="P28" s="114"/>
      <c r="Q28" s="129"/>
      <c r="R28" s="108">
        <v>0</v>
      </c>
      <c r="S28" s="126"/>
      <c r="T28" s="131">
        <v>0</v>
      </c>
      <c r="U28" s="107"/>
      <c r="V28" s="95"/>
      <c r="W28" s="95"/>
      <c r="X28" s="96">
        <v>0</v>
      </c>
    </row>
    <row r="29" spans="1:24" ht="30" customHeight="1">
      <c r="A29" s="94">
        <v>33</v>
      </c>
      <c r="B29" s="96">
        <v>444</v>
      </c>
      <c r="C29" s="130" t="s">
        <v>128</v>
      </c>
      <c r="D29" s="109" t="s">
        <v>116</v>
      </c>
      <c r="E29" s="107" t="s">
        <v>154</v>
      </c>
      <c r="F29" s="109">
        <v>2</v>
      </c>
      <c r="G29" s="108">
        <v>2</v>
      </c>
      <c r="H29" s="107">
        <v>0</v>
      </c>
      <c r="I29" s="108">
        <v>0</v>
      </c>
      <c r="J29" s="107"/>
      <c r="K29" s="129"/>
      <c r="L29" s="129"/>
      <c r="M29" s="129"/>
      <c r="N29" s="108">
        <v>0</v>
      </c>
      <c r="O29" s="107"/>
      <c r="P29" s="114"/>
      <c r="Q29" s="129"/>
      <c r="R29" s="108">
        <v>0</v>
      </c>
      <c r="S29" s="126"/>
      <c r="T29" s="131">
        <v>0</v>
      </c>
      <c r="U29" s="107"/>
      <c r="V29" s="95"/>
      <c r="W29" s="95"/>
      <c r="X29" s="96"/>
    </row>
    <row r="30" spans="1:24" ht="15" customHeight="1">
      <c r="A30" s="94">
        <v>33</v>
      </c>
      <c r="B30" s="96">
        <v>445</v>
      </c>
      <c r="C30" s="130" t="s">
        <v>128</v>
      </c>
      <c r="D30" s="109" t="s">
        <v>117</v>
      </c>
      <c r="E30" s="107" t="s">
        <v>162</v>
      </c>
      <c r="F30" s="109">
        <v>1</v>
      </c>
      <c r="G30" s="108">
        <v>2</v>
      </c>
      <c r="H30" s="107">
        <v>0</v>
      </c>
      <c r="I30" s="108">
        <v>0</v>
      </c>
      <c r="J30" s="107"/>
      <c r="K30" s="129"/>
      <c r="L30" s="129"/>
      <c r="M30" s="129"/>
      <c r="N30" s="108">
        <v>0</v>
      </c>
      <c r="O30" s="107"/>
      <c r="P30" s="114"/>
      <c r="Q30" s="129"/>
      <c r="R30" s="108">
        <v>0</v>
      </c>
      <c r="S30" s="126"/>
      <c r="T30" s="131">
        <v>0</v>
      </c>
      <c r="U30" s="107"/>
      <c r="V30" s="95"/>
      <c r="W30" s="95"/>
      <c r="X30" s="96"/>
    </row>
    <row r="31" spans="1:24" ht="30" customHeight="1">
      <c r="A31" s="94">
        <v>33</v>
      </c>
      <c r="B31" s="96">
        <v>461</v>
      </c>
      <c r="C31" s="130" t="s">
        <v>128</v>
      </c>
      <c r="D31" s="109" t="s">
        <v>118</v>
      </c>
      <c r="E31" s="107" t="s">
        <v>155</v>
      </c>
      <c r="F31" s="109">
        <v>2</v>
      </c>
      <c r="G31" s="108">
        <v>2</v>
      </c>
      <c r="H31" s="107">
        <v>0</v>
      </c>
      <c r="I31" s="108">
        <v>0</v>
      </c>
      <c r="J31" s="107"/>
      <c r="K31" s="129"/>
      <c r="L31" s="129"/>
      <c r="M31" s="129"/>
      <c r="N31" s="108">
        <v>0</v>
      </c>
      <c r="O31" s="107"/>
      <c r="P31" s="114"/>
      <c r="Q31" s="129"/>
      <c r="R31" s="108">
        <v>0</v>
      </c>
      <c r="S31" s="126"/>
      <c r="T31" s="131">
        <v>0</v>
      </c>
      <c r="U31" s="107"/>
      <c r="V31" s="95"/>
      <c r="W31" s="95"/>
      <c r="X31" s="96"/>
    </row>
    <row r="32" spans="1:24" ht="15" customHeight="1">
      <c r="A32" s="94">
        <v>33</v>
      </c>
      <c r="B32" s="96">
        <v>503</v>
      </c>
      <c r="C32" s="130" t="s">
        <v>128</v>
      </c>
      <c r="D32" s="109" t="s">
        <v>119</v>
      </c>
      <c r="E32" s="107" t="s">
        <v>151</v>
      </c>
      <c r="F32" s="109">
        <v>1</v>
      </c>
      <c r="G32" s="108">
        <v>2</v>
      </c>
      <c r="H32" s="107">
        <v>0</v>
      </c>
      <c r="I32" s="108">
        <v>0</v>
      </c>
      <c r="J32" s="107"/>
      <c r="K32" s="129"/>
      <c r="L32" s="129"/>
      <c r="M32" s="129"/>
      <c r="N32" s="108">
        <v>0</v>
      </c>
      <c r="O32" s="107" t="s">
        <v>184</v>
      </c>
      <c r="P32" s="114" t="s">
        <v>185</v>
      </c>
      <c r="Q32" s="129" t="s">
        <v>186</v>
      </c>
      <c r="R32" s="108"/>
      <c r="S32" s="126"/>
      <c r="T32" s="131">
        <v>0</v>
      </c>
      <c r="U32" s="107"/>
      <c r="V32" s="95"/>
      <c r="W32" s="95"/>
      <c r="X32" s="96"/>
    </row>
    <row r="33" spans="1:24" ht="15" customHeight="1">
      <c r="A33" s="94">
        <v>33</v>
      </c>
      <c r="B33" s="96">
        <v>586</v>
      </c>
      <c r="C33" s="130" t="s">
        <v>128</v>
      </c>
      <c r="D33" s="109" t="s">
        <v>120</v>
      </c>
      <c r="E33" s="107" t="s">
        <v>156</v>
      </c>
      <c r="F33" s="109">
        <v>1</v>
      </c>
      <c r="G33" s="108">
        <v>2</v>
      </c>
      <c r="H33" s="107">
        <v>0</v>
      </c>
      <c r="I33" s="108">
        <v>0</v>
      </c>
      <c r="J33" s="107" t="s">
        <v>157</v>
      </c>
      <c r="K33" s="111">
        <v>37525</v>
      </c>
      <c r="L33" s="111">
        <v>37525</v>
      </c>
      <c r="M33" s="111">
        <v>37712</v>
      </c>
      <c r="N33" s="108"/>
      <c r="O33" s="107"/>
      <c r="P33" s="114"/>
      <c r="Q33" s="129"/>
      <c r="R33" s="108">
        <v>0</v>
      </c>
      <c r="S33" s="126"/>
      <c r="T33" s="131">
        <v>0</v>
      </c>
      <c r="U33" s="107"/>
      <c r="V33" s="95"/>
      <c r="W33" s="95"/>
      <c r="X33" s="96"/>
    </row>
    <row r="34" spans="1:24" ht="15" customHeight="1">
      <c r="A34" s="94">
        <v>33</v>
      </c>
      <c r="B34" s="96">
        <v>606</v>
      </c>
      <c r="C34" s="130" t="s">
        <v>128</v>
      </c>
      <c r="D34" s="109" t="s">
        <v>121</v>
      </c>
      <c r="E34" s="107" t="s">
        <v>162</v>
      </c>
      <c r="F34" s="109">
        <v>1</v>
      </c>
      <c r="G34" s="108">
        <v>2</v>
      </c>
      <c r="H34" s="107">
        <v>0</v>
      </c>
      <c r="I34" s="108">
        <v>0</v>
      </c>
      <c r="J34" s="107"/>
      <c r="K34" s="129"/>
      <c r="L34" s="129"/>
      <c r="M34" s="129"/>
      <c r="N34" s="108">
        <v>0</v>
      </c>
      <c r="O34" s="107"/>
      <c r="P34" s="114"/>
      <c r="Q34" s="129"/>
      <c r="R34" s="108">
        <v>0</v>
      </c>
      <c r="S34" s="126"/>
      <c r="T34" s="131">
        <v>0</v>
      </c>
      <c r="U34" s="107"/>
      <c r="V34" s="95"/>
      <c r="W34" s="95"/>
      <c r="X34" s="96"/>
    </row>
    <row r="35" spans="1:24" ht="30" customHeight="1">
      <c r="A35" s="94">
        <v>33</v>
      </c>
      <c r="B35" s="96">
        <v>622</v>
      </c>
      <c r="C35" s="130" t="s">
        <v>128</v>
      </c>
      <c r="D35" s="109" t="s">
        <v>122</v>
      </c>
      <c r="E35" s="107" t="s">
        <v>153</v>
      </c>
      <c r="F35" s="109">
        <v>2</v>
      </c>
      <c r="G35" s="108">
        <v>2</v>
      </c>
      <c r="H35" s="107">
        <v>0</v>
      </c>
      <c r="I35" s="108">
        <v>0</v>
      </c>
      <c r="J35" s="107"/>
      <c r="K35" s="129"/>
      <c r="L35" s="129"/>
      <c r="M35" s="129"/>
      <c r="N35" s="108">
        <v>0</v>
      </c>
      <c r="O35" s="107"/>
      <c r="P35" s="114"/>
      <c r="Q35" s="129"/>
      <c r="R35" s="108">
        <v>0</v>
      </c>
      <c r="S35" s="126"/>
      <c r="T35" s="131">
        <v>0</v>
      </c>
      <c r="U35" s="107"/>
      <c r="V35" s="95"/>
      <c r="W35" s="95"/>
      <c r="X35" s="96"/>
    </row>
    <row r="36" spans="1:24" ht="15" customHeight="1">
      <c r="A36" s="94">
        <v>33</v>
      </c>
      <c r="B36" s="96">
        <v>623</v>
      </c>
      <c r="C36" s="130" t="s">
        <v>128</v>
      </c>
      <c r="D36" s="109" t="s">
        <v>123</v>
      </c>
      <c r="E36" s="107" t="s">
        <v>179</v>
      </c>
      <c r="F36" s="109">
        <v>1</v>
      </c>
      <c r="G36" s="108">
        <v>2</v>
      </c>
      <c r="H36" s="107">
        <v>0</v>
      </c>
      <c r="I36" s="108">
        <v>0</v>
      </c>
      <c r="J36" s="107"/>
      <c r="K36" s="129"/>
      <c r="L36" s="129"/>
      <c r="M36" s="129"/>
      <c r="N36" s="108">
        <v>0</v>
      </c>
      <c r="O36" s="107"/>
      <c r="P36" s="114"/>
      <c r="Q36" s="129"/>
      <c r="R36" s="108">
        <v>0</v>
      </c>
      <c r="S36" s="126"/>
      <c r="T36" s="131">
        <v>0</v>
      </c>
      <c r="U36" s="107"/>
      <c r="V36" s="95"/>
      <c r="W36" s="95"/>
      <c r="X36" s="96"/>
    </row>
    <row r="37" spans="1:24" ht="15" customHeight="1">
      <c r="A37" s="94">
        <v>33</v>
      </c>
      <c r="B37" s="96">
        <v>643</v>
      </c>
      <c r="C37" s="130" t="s">
        <v>128</v>
      </c>
      <c r="D37" s="109" t="s">
        <v>124</v>
      </c>
      <c r="E37" s="107" t="s">
        <v>178</v>
      </c>
      <c r="F37" s="109">
        <v>1</v>
      </c>
      <c r="G37" s="108">
        <v>2</v>
      </c>
      <c r="H37" s="107">
        <v>0</v>
      </c>
      <c r="I37" s="108">
        <v>0</v>
      </c>
      <c r="J37" s="107"/>
      <c r="K37" s="129"/>
      <c r="L37" s="129"/>
      <c r="M37" s="129"/>
      <c r="N37" s="108">
        <v>5</v>
      </c>
      <c r="O37" s="107"/>
      <c r="P37" s="114"/>
      <c r="Q37" s="129"/>
      <c r="R37" s="108">
        <v>0</v>
      </c>
      <c r="S37" s="126"/>
      <c r="T37" s="131">
        <v>0</v>
      </c>
      <c r="U37" s="107"/>
      <c r="V37" s="95"/>
      <c r="W37" s="95"/>
      <c r="X37" s="96"/>
    </row>
    <row r="38" spans="1:24" ht="15" customHeight="1">
      <c r="A38" s="94">
        <v>33</v>
      </c>
      <c r="B38" s="96">
        <v>663</v>
      </c>
      <c r="C38" s="130" t="s">
        <v>128</v>
      </c>
      <c r="D38" s="109" t="s">
        <v>125</v>
      </c>
      <c r="E38" s="107" t="s">
        <v>162</v>
      </c>
      <c r="F38" s="109">
        <v>1</v>
      </c>
      <c r="G38" s="108">
        <v>2</v>
      </c>
      <c r="H38" s="107">
        <v>0</v>
      </c>
      <c r="I38" s="108">
        <v>0</v>
      </c>
      <c r="J38" s="107"/>
      <c r="K38" s="129"/>
      <c r="L38" s="129"/>
      <c r="M38" s="129"/>
      <c r="N38" s="108">
        <v>0</v>
      </c>
      <c r="O38" s="107"/>
      <c r="P38" s="114"/>
      <c r="Q38" s="129"/>
      <c r="R38" s="108">
        <v>0</v>
      </c>
      <c r="S38" s="126"/>
      <c r="T38" s="131">
        <v>0</v>
      </c>
      <c r="U38" s="107"/>
      <c r="V38" s="95"/>
      <c r="W38" s="95"/>
      <c r="X38" s="96"/>
    </row>
    <row r="39" spans="1:24" ht="30" customHeight="1">
      <c r="A39" s="94">
        <v>33</v>
      </c>
      <c r="B39" s="96">
        <v>666</v>
      </c>
      <c r="C39" s="130" t="s">
        <v>128</v>
      </c>
      <c r="D39" s="109" t="s">
        <v>126</v>
      </c>
      <c r="E39" s="107" t="s">
        <v>129</v>
      </c>
      <c r="F39" s="109">
        <v>1</v>
      </c>
      <c r="G39" s="108">
        <v>1</v>
      </c>
      <c r="H39" s="107">
        <v>1</v>
      </c>
      <c r="I39" s="108">
        <v>1</v>
      </c>
      <c r="J39" s="107" t="s">
        <v>166</v>
      </c>
      <c r="K39" s="111">
        <v>38433</v>
      </c>
      <c r="L39" s="111">
        <v>38433</v>
      </c>
      <c r="M39" s="111">
        <v>38433</v>
      </c>
      <c r="N39" s="108"/>
      <c r="O39" s="107"/>
      <c r="P39" s="114"/>
      <c r="Q39" s="129"/>
      <c r="R39" s="108">
        <v>1</v>
      </c>
      <c r="S39" s="126"/>
      <c r="T39" s="131">
        <v>1</v>
      </c>
      <c r="U39" s="128">
        <v>37530</v>
      </c>
      <c r="V39" s="95" t="s">
        <v>197</v>
      </c>
      <c r="W39" s="95">
        <v>1</v>
      </c>
      <c r="X39" s="96">
        <v>1</v>
      </c>
    </row>
    <row r="40" spans="1:24" ht="15" customHeight="1" thickBot="1">
      <c r="A40" s="94">
        <v>33</v>
      </c>
      <c r="B40" s="96">
        <v>681</v>
      </c>
      <c r="C40" s="130" t="s">
        <v>128</v>
      </c>
      <c r="D40" s="109" t="s">
        <v>127</v>
      </c>
      <c r="E40" s="107" t="s">
        <v>158</v>
      </c>
      <c r="F40" s="109">
        <v>1</v>
      </c>
      <c r="G40" s="108">
        <v>2</v>
      </c>
      <c r="H40" s="107">
        <v>0</v>
      </c>
      <c r="I40" s="108">
        <v>0</v>
      </c>
      <c r="J40" s="107"/>
      <c r="K40" s="129"/>
      <c r="L40" s="129"/>
      <c r="M40" s="129"/>
      <c r="N40" s="108">
        <v>6</v>
      </c>
      <c r="O40" s="107"/>
      <c r="P40" s="114"/>
      <c r="Q40" s="129"/>
      <c r="R40" s="108">
        <v>1</v>
      </c>
      <c r="S40" s="126"/>
      <c r="T40" s="131">
        <v>1</v>
      </c>
      <c r="U40" s="107"/>
      <c r="V40" s="95"/>
      <c r="W40" s="95"/>
      <c r="X40" s="96"/>
    </row>
    <row r="41" spans="1:24" ht="18" customHeight="1" thickBot="1">
      <c r="A41" s="132"/>
      <c r="B41" s="133">
        <v>1000</v>
      </c>
      <c r="C41" s="205" t="s">
        <v>24</v>
      </c>
      <c r="D41" s="206"/>
      <c r="E41" s="134"/>
      <c r="F41" s="135"/>
      <c r="G41" s="136"/>
      <c r="H41" s="137">
        <f>SUM(H7:H40)</f>
        <v>11</v>
      </c>
      <c r="I41" s="138">
        <f>SUM(I7:I40)</f>
        <v>9</v>
      </c>
      <c r="J41" s="137"/>
      <c r="K41" s="139"/>
      <c r="L41" s="139"/>
      <c r="M41" s="139"/>
      <c r="N41" s="140"/>
      <c r="O41" s="137"/>
      <c r="P41" s="141"/>
      <c r="Q41" s="139"/>
      <c r="R41" s="140"/>
      <c r="S41" s="142"/>
      <c r="T41" s="143">
        <f>SUM(T7:T40)</f>
        <v>11</v>
      </c>
      <c r="U41" s="144"/>
      <c r="V41" s="145"/>
      <c r="W41" s="146"/>
      <c r="X41" s="138">
        <f>SUM(X7:X40)</f>
        <v>2</v>
      </c>
    </row>
    <row r="42" spans="1:24" ht="13.5">
      <c r="A42" s="147"/>
      <c r="B42" s="147"/>
      <c r="C42" s="148"/>
      <c r="D42" s="148"/>
      <c r="E42" s="151"/>
      <c r="F42" s="151"/>
      <c r="G42" s="151"/>
      <c r="H42" s="149"/>
      <c r="I42" s="149"/>
      <c r="J42" s="149"/>
      <c r="K42" s="149"/>
      <c r="L42" s="149"/>
      <c r="M42" s="149"/>
      <c r="N42" s="149"/>
      <c r="O42" s="149"/>
      <c r="P42" s="150"/>
      <c r="Q42" s="149"/>
      <c r="R42" s="149"/>
      <c r="S42" s="149"/>
      <c r="T42" s="149"/>
      <c r="U42" s="149"/>
      <c r="V42" s="149"/>
      <c r="W42" s="149"/>
      <c r="X42" s="149"/>
    </row>
    <row r="43" spans="1:24" ht="15" customHeight="1">
      <c r="A43" s="147"/>
      <c r="B43" s="147"/>
      <c r="C43" s="148"/>
      <c r="D43" s="148"/>
      <c r="E43" s="151"/>
      <c r="F43" s="151"/>
      <c r="G43" s="151"/>
      <c r="H43" s="149"/>
      <c r="I43" s="149"/>
      <c r="J43" s="181" t="s">
        <v>202</v>
      </c>
      <c r="K43" s="181"/>
      <c r="L43" s="181"/>
      <c r="M43" s="181"/>
      <c r="N43" s="181"/>
      <c r="O43" s="149"/>
      <c r="P43" s="150"/>
      <c r="Q43" s="149"/>
      <c r="R43" s="149"/>
      <c r="S43" s="149"/>
      <c r="T43" s="149"/>
      <c r="U43" s="149"/>
      <c r="V43" s="149"/>
      <c r="W43" s="149"/>
      <c r="X43" s="149"/>
    </row>
    <row r="44" spans="5:7" ht="12">
      <c r="E44" s="79"/>
      <c r="F44" s="79"/>
      <c r="G44" s="79"/>
    </row>
    <row r="45" spans="1:10" ht="13.5">
      <c r="A45" s="51" t="s">
        <v>77</v>
      </c>
      <c r="B45" s="52"/>
      <c r="C45" s="53"/>
      <c r="D45" s="54"/>
      <c r="E45" s="55"/>
      <c r="F45" s="55"/>
      <c r="G45" s="55"/>
      <c r="H45" s="55"/>
      <c r="I45" s="55"/>
      <c r="J45" s="55"/>
    </row>
    <row r="46" spans="1:8" ht="13.5">
      <c r="A46" s="49" t="s">
        <v>86</v>
      </c>
      <c r="E46" s="57"/>
      <c r="F46" s="57" t="s">
        <v>85</v>
      </c>
      <c r="H46" s="57"/>
    </row>
    <row r="48" spans="1:3" ht="12">
      <c r="A48" s="56" t="s">
        <v>46</v>
      </c>
      <c r="C48" s="7"/>
    </row>
    <row r="49" spans="1:22" ht="12">
      <c r="A49" s="56" t="s">
        <v>47</v>
      </c>
      <c r="D49" s="56" t="s">
        <v>39</v>
      </c>
      <c r="J49" s="56" t="s">
        <v>48</v>
      </c>
      <c r="K49" s="56" t="s">
        <v>49</v>
      </c>
      <c r="L49" s="56" t="s">
        <v>62</v>
      </c>
      <c r="P49" s="56" t="s">
        <v>20</v>
      </c>
      <c r="S49" s="80" t="s">
        <v>79</v>
      </c>
      <c r="V49" s="56" t="s">
        <v>66</v>
      </c>
    </row>
    <row r="50" spans="1:22" ht="12">
      <c r="A50" s="2" t="s">
        <v>50</v>
      </c>
      <c r="D50" s="49" t="s">
        <v>51</v>
      </c>
      <c r="J50" s="2" t="s">
        <v>52</v>
      </c>
      <c r="K50" s="2" t="s">
        <v>52</v>
      </c>
      <c r="L50" s="56" t="s">
        <v>63</v>
      </c>
      <c r="P50" s="56" t="s">
        <v>41</v>
      </c>
      <c r="S50" s="80" t="s">
        <v>80</v>
      </c>
      <c r="V50" s="56" t="s">
        <v>67</v>
      </c>
    </row>
    <row r="51" spans="1:22" ht="12">
      <c r="A51" s="2" t="s">
        <v>53</v>
      </c>
      <c r="D51" s="49" t="s">
        <v>84</v>
      </c>
      <c r="J51" s="2" t="s">
        <v>54</v>
      </c>
      <c r="K51" s="2" t="s">
        <v>54</v>
      </c>
      <c r="L51" s="2" t="s">
        <v>91</v>
      </c>
      <c r="P51" s="2" t="s">
        <v>55</v>
      </c>
      <c r="T51" s="2" t="s">
        <v>75</v>
      </c>
      <c r="V51" s="2" t="s">
        <v>68</v>
      </c>
    </row>
    <row r="52" spans="12:22" ht="12">
      <c r="L52" s="2" t="s">
        <v>92</v>
      </c>
      <c r="P52" s="2" t="s">
        <v>61</v>
      </c>
      <c r="T52" s="2" t="s">
        <v>76</v>
      </c>
      <c r="V52" s="2" t="s">
        <v>69</v>
      </c>
    </row>
    <row r="53" spans="12:22" ht="12">
      <c r="L53" s="2" t="s">
        <v>93</v>
      </c>
      <c r="V53" s="2" t="s">
        <v>70</v>
      </c>
    </row>
    <row r="54" spans="12:22" ht="12">
      <c r="L54" s="2" t="s">
        <v>87</v>
      </c>
      <c r="V54" s="2" t="s">
        <v>71</v>
      </c>
    </row>
    <row r="55" ht="12">
      <c r="L55" s="2" t="s">
        <v>88</v>
      </c>
    </row>
    <row r="56" spans="12:22" ht="12">
      <c r="L56" s="2" t="s">
        <v>64</v>
      </c>
      <c r="V56" s="56" t="s">
        <v>72</v>
      </c>
    </row>
    <row r="57" spans="12:22" ht="12">
      <c r="L57" s="2" t="s">
        <v>65</v>
      </c>
      <c r="V57" s="2" t="s">
        <v>73</v>
      </c>
    </row>
    <row r="58" ht="12">
      <c r="V58" s="2" t="s">
        <v>74</v>
      </c>
    </row>
  </sheetData>
  <mergeCells count="21">
    <mergeCell ref="E4:E6"/>
    <mergeCell ref="T4:T6"/>
    <mergeCell ref="C41:D41"/>
    <mergeCell ref="S4:S6"/>
    <mergeCell ref="I4:I6"/>
    <mergeCell ref="J4:N4"/>
    <mergeCell ref="O4:R4"/>
    <mergeCell ref="A4:A6"/>
    <mergeCell ref="C4:C6"/>
    <mergeCell ref="D4:D6"/>
    <mergeCell ref="B4:B6"/>
    <mergeCell ref="J43:N43"/>
    <mergeCell ref="G4:G6"/>
    <mergeCell ref="X5:X6"/>
    <mergeCell ref="U5:U6"/>
    <mergeCell ref="V5:V6"/>
    <mergeCell ref="H4:H6"/>
    <mergeCell ref="J5:M5"/>
    <mergeCell ref="O5:Q5"/>
    <mergeCell ref="U4:W4"/>
    <mergeCell ref="W5:W6"/>
  </mergeCells>
  <hyperlinks>
    <hyperlink ref="F46" r:id="rId1" display="http://www.stat.go.jp/index/seido/9-5.htm"/>
  </hyperlinks>
  <printOptions/>
  <pageMargins left="0.58" right="0.15748031496062992" top="0.5905511811023623" bottom="0.5905511811023623" header="0.5118110236220472" footer="0.5118110236220472"/>
  <pageSetup horizontalDpi="600" verticalDpi="600" orientation="landscape" paperSize="9" scale="53" r:id="rId2"/>
  <rowBreaks count="1" manualBreakCount="1">
    <brk id="43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view="pageBreakPreview" zoomScaleSheetLayoutView="100" workbookViewId="0" topLeftCell="A1">
      <pane xSplit="4" ySplit="9" topLeftCell="E10" activePane="bottomRight" state="frozen"/>
      <selection pane="topLeft" activeCell="D2" sqref="D2"/>
      <selection pane="topRight" activeCell="D2" sqref="D2"/>
      <selection pane="bottomLeft" activeCell="D2" sqref="D2"/>
      <selection pane="bottomRight" activeCell="A1" sqref="A1"/>
    </sheetView>
  </sheetViews>
  <sheetFormatPr defaultColWidth="9.00390625" defaultRowHeight="13.5"/>
  <cols>
    <col min="1" max="1" width="5.00390625" style="2" customWidth="1"/>
    <col min="2" max="2" width="6.875" style="2" customWidth="1"/>
    <col min="3" max="3" width="7.50390625" style="2" customWidth="1"/>
    <col min="4" max="4" width="9.00390625" style="2" customWidth="1"/>
    <col min="5" max="5" width="5.50390625" style="2" customWidth="1"/>
    <col min="6" max="6" width="10.25390625" style="2" customWidth="1"/>
    <col min="7" max="7" width="4.75390625" style="2" customWidth="1"/>
    <col min="8" max="8" width="6.125" style="2" customWidth="1"/>
    <col min="9" max="9" width="4.37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45</v>
      </c>
    </row>
    <row r="2" spans="1:2" ht="22.5" customHeight="1" thickBot="1">
      <c r="A2" s="50" t="s">
        <v>56</v>
      </c>
      <c r="B2" s="3"/>
    </row>
    <row r="3" spans="1:27" ht="25.5" customHeight="1" thickBot="1">
      <c r="A3" s="50"/>
      <c r="B3" s="240" t="s">
        <v>83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2"/>
      <c r="V3" s="2"/>
      <c r="AA3" s="2"/>
    </row>
    <row r="4" spans="1:27" ht="19.5" customHeight="1" thickBot="1">
      <c r="A4" s="50"/>
      <c r="B4" s="89">
        <v>1</v>
      </c>
      <c r="C4" s="238">
        <v>38443</v>
      </c>
      <c r="D4" s="239"/>
      <c r="E4" s="239"/>
      <c r="F4" s="89">
        <v>2</v>
      </c>
      <c r="G4" s="238">
        <v>38473</v>
      </c>
      <c r="H4" s="239"/>
      <c r="I4" s="239"/>
      <c r="J4" s="89">
        <v>3</v>
      </c>
      <c r="K4" s="160" t="s">
        <v>204</v>
      </c>
      <c r="L4" s="161"/>
      <c r="M4" s="161"/>
      <c r="N4" s="162"/>
      <c r="AA4" s="2"/>
    </row>
    <row r="5" spans="1:27" ht="27.75" customHeight="1" thickBot="1">
      <c r="A5"/>
      <c r="B5" s="81"/>
      <c r="C5" s="81"/>
      <c r="D5" s="81"/>
      <c r="E5" s="81"/>
      <c r="F5" s="81"/>
      <c r="G5" s="81"/>
      <c r="H5" s="81"/>
      <c r="I5" s="82"/>
      <c r="J5" s="83"/>
      <c r="K5" s="83"/>
      <c r="L5" s="81"/>
      <c r="M5" s="81"/>
      <c r="N5" s="81"/>
      <c r="O5" s="81"/>
      <c r="P5" s="81"/>
      <c r="Q5" s="81"/>
      <c r="R5" s="81"/>
      <c r="S5" s="82"/>
      <c r="T5" s="83"/>
      <c r="U5" s="83"/>
      <c r="V5" s="81"/>
      <c r="W5" s="81"/>
      <c r="X5" s="83"/>
      <c r="Y5" s="83"/>
      <c r="Z5" s="83"/>
      <c r="AA5"/>
    </row>
    <row r="6" spans="1:27" ht="13.5" customHeight="1" thickBot="1">
      <c r="A6"/>
      <c r="B6" s="81"/>
      <c r="C6" s="81"/>
      <c r="D6" s="81"/>
      <c r="E6" s="85" t="s">
        <v>81</v>
      </c>
      <c r="F6" s="86"/>
      <c r="G6" s="87">
        <v>3</v>
      </c>
      <c r="H6" s="84"/>
      <c r="I6" s="84"/>
      <c r="J6" s="84"/>
      <c r="K6" s="84"/>
      <c r="L6" s="85" t="s">
        <v>81</v>
      </c>
      <c r="M6" s="86"/>
      <c r="N6" s="87">
        <v>3</v>
      </c>
      <c r="O6" s="81"/>
      <c r="P6" s="81"/>
      <c r="Q6" s="85" t="s">
        <v>81</v>
      </c>
      <c r="R6" s="86"/>
      <c r="S6" s="87">
        <v>3</v>
      </c>
      <c r="T6" s="88"/>
      <c r="U6" s="83"/>
      <c r="V6" s="85" t="s">
        <v>81</v>
      </c>
      <c r="W6" s="86"/>
      <c r="X6" s="86"/>
      <c r="Y6" s="87">
        <v>3</v>
      </c>
      <c r="Z6" s="83"/>
      <c r="AA6"/>
    </row>
    <row r="7" spans="1:27" ht="26.25" customHeight="1">
      <c r="A7" s="195" t="s">
        <v>6</v>
      </c>
      <c r="B7" s="235" t="s">
        <v>57</v>
      </c>
      <c r="C7" s="189" t="s">
        <v>0</v>
      </c>
      <c r="D7" s="209" t="s">
        <v>58</v>
      </c>
      <c r="E7" s="215" t="s">
        <v>59</v>
      </c>
      <c r="F7" s="216"/>
      <c r="G7" s="216"/>
      <c r="H7" s="216"/>
      <c r="I7" s="216"/>
      <c r="J7" s="216"/>
      <c r="K7" s="217"/>
      <c r="L7" s="245" t="s">
        <v>14</v>
      </c>
      <c r="M7" s="216"/>
      <c r="N7" s="216"/>
      <c r="O7" s="216"/>
      <c r="P7" s="246"/>
      <c r="Q7" s="215" t="s">
        <v>4</v>
      </c>
      <c r="R7" s="216"/>
      <c r="S7" s="216"/>
      <c r="T7" s="216"/>
      <c r="U7" s="217"/>
      <c r="V7" s="218" t="s">
        <v>12</v>
      </c>
      <c r="W7" s="219"/>
      <c r="X7" s="219"/>
      <c r="Y7" s="220"/>
      <c r="Z7" s="220"/>
      <c r="AA7" s="221"/>
    </row>
    <row r="8" spans="1:27" ht="15.75" customHeight="1">
      <c r="A8" s="187"/>
      <c r="B8" s="236"/>
      <c r="C8" s="186"/>
      <c r="D8" s="210"/>
      <c r="E8" s="231" t="s">
        <v>8</v>
      </c>
      <c r="F8" s="247" t="s">
        <v>13</v>
      </c>
      <c r="G8" s="232" t="s">
        <v>3</v>
      </c>
      <c r="H8" s="28"/>
      <c r="I8" s="232" t="s">
        <v>2</v>
      </c>
      <c r="J8" s="28"/>
      <c r="K8" s="225" t="s">
        <v>9</v>
      </c>
      <c r="L8" s="234" t="s">
        <v>1</v>
      </c>
      <c r="M8" s="28"/>
      <c r="N8" s="232" t="s">
        <v>2</v>
      </c>
      <c r="O8" s="28"/>
      <c r="P8" s="232" t="s">
        <v>9</v>
      </c>
      <c r="Q8" s="230" t="s">
        <v>5</v>
      </c>
      <c r="R8" s="28"/>
      <c r="S8" s="232" t="s">
        <v>2</v>
      </c>
      <c r="T8" s="28"/>
      <c r="U8" s="225" t="s">
        <v>9</v>
      </c>
      <c r="V8" s="228" t="s">
        <v>33</v>
      </c>
      <c r="W8" s="28"/>
      <c r="X8" s="226" t="s">
        <v>9</v>
      </c>
      <c r="Y8" s="222" t="s">
        <v>35</v>
      </c>
      <c r="Z8" s="223"/>
      <c r="AA8" s="224"/>
    </row>
    <row r="9" spans="1:27" ht="51.75" customHeight="1">
      <c r="A9" s="187"/>
      <c r="B9" s="237"/>
      <c r="C9" s="186"/>
      <c r="D9" s="210"/>
      <c r="E9" s="231"/>
      <c r="F9" s="248"/>
      <c r="G9" s="232"/>
      <c r="H9" s="47" t="s">
        <v>43</v>
      </c>
      <c r="I9" s="232"/>
      <c r="J9" s="48" t="s">
        <v>15</v>
      </c>
      <c r="K9" s="225"/>
      <c r="L9" s="234"/>
      <c r="M9" s="47" t="s">
        <v>43</v>
      </c>
      <c r="N9" s="232"/>
      <c r="O9" s="48" t="s">
        <v>15</v>
      </c>
      <c r="P9" s="232"/>
      <c r="Q9" s="231"/>
      <c r="R9" s="47" t="s">
        <v>43</v>
      </c>
      <c r="S9" s="233"/>
      <c r="T9" s="48" t="s">
        <v>15</v>
      </c>
      <c r="U9" s="225"/>
      <c r="V9" s="229"/>
      <c r="W9" s="27" t="s">
        <v>34</v>
      </c>
      <c r="X9" s="227"/>
      <c r="Y9" s="4" t="s">
        <v>33</v>
      </c>
      <c r="Z9" s="4" t="s">
        <v>34</v>
      </c>
      <c r="AA9" s="78" t="s">
        <v>9</v>
      </c>
    </row>
    <row r="10" spans="1:27" ht="15" customHeight="1">
      <c r="A10" s="15">
        <v>33</v>
      </c>
      <c r="B10" s="9">
        <v>201</v>
      </c>
      <c r="C10" s="11" t="s">
        <v>128</v>
      </c>
      <c r="D10" s="19" t="s">
        <v>94</v>
      </c>
      <c r="E10" s="91">
        <v>40</v>
      </c>
      <c r="F10" s="129" t="s">
        <v>203</v>
      </c>
      <c r="G10" s="5">
        <v>63</v>
      </c>
      <c r="H10" s="5">
        <v>51</v>
      </c>
      <c r="I10" s="5">
        <v>1055</v>
      </c>
      <c r="J10" s="5">
        <v>350</v>
      </c>
      <c r="K10" s="58">
        <v>33.2</v>
      </c>
      <c r="L10" s="13">
        <v>63</v>
      </c>
      <c r="M10" s="5">
        <v>51</v>
      </c>
      <c r="N10" s="5">
        <v>1055</v>
      </c>
      <c r="O10" s="5">
        <v>350</v>
      </c>
      <c r="P10" s="58">
        <v>33.2</v>
      </c>
      <c r="Q10" s="13">
        <v>6</v>
      </c>
      <c r="R10" s="5">
        <v>6</v>
      </c>
      <c r="S10" s="5">
        <v>97</v>
      </c>
      <c r="T10" s="5">
        <v>12</v>
      </c>
      <c r="U10" s="58">
        <v>12.4</v>
      </c>
      <c r="V10" s="11">
        <v>445</v>
      </c>
      <c r="W10" s="5">
        <v>30</v>
      </c>
      <c r="X10" s="73">
        <v>6.7</v>
      </c>
      <c r="Y10" s="5">
        <v>328</v>
      </c>
      <c r="Z10" s="5">
        <v>24</v>
      </c>
      <c r="AA10" s="68">
        <v>7.3</v>
      </c>
    </row>
    <row r="11" spans="1:27" ht="15" customHeight="1">
      <c r="A11" s="15">
        <v>33</v>
      </c>
      <c r="B11" s="9">
        <v>202</v>
      </c>
      <c r="C11" s="11" t="s">
        <v>128</v>
      </c>
      <c r="D11" s="19" t="s">
        <v>95</v>
      </c>
      <c r="E11" s="91">
        <v>40</v>
      </c>
      <c r="F11" s="129" t="s">
        <v>206</v>
      </c>
      <c r="G11" s="104">
        <v>56</v>
      </c>
      <c r="H11" s="104">
        <v>52</v>
      </c>
      <c r="I11" s="104">
        <v>1184</v>
      </c>
      <c r="J11" s="104">
        <v>312</v>
      </c>
      <c r="K11" s="58">
        <v>26.4</v>
      </c>
      <c r="L11" s="13">
        <v>56</v>
      </c>
      <c r="M11" s="5">
        <v>52</v>
      </c>
      <c r="N11" s="5">
        <v>1184</v>
      </c>
      <c r="O11" s="5">
        <v>312</v>
      </c>
      <c r="P11" s="58">
        <v>26.4</v>
      </c>
      <c r="Q11" s="105">
        <v>6</v>
      </c>
      <c r="R11" s="104">
        <v>5</v>
      </c>
      <c r="S11" s="104">
        <v>70</v>
      </c>
      <c r="T11" s="104">
        <v>8</v>
      </c>
      <c r="U11" s="58">
        <v>11.4</v>
      </c>
      <c r="V11" s="11">
        <v>327</v>
      </c>
      <c r="W11" s="5">
        <v>10</v>
      </c>
      <c r="X11" s="73">
        <v>3.1</v>
      </c>
      <c r="Y11" s="5">
        <v>250</v>
      </c>
      <c r="Z11" s="5">
        <v>4</v>
      </c>
      <c r="AA11" s="68">
        <v>1.6</v>
      </c>
    </row>
    <row r="12" spans="1:27" ht="30" customHeight="1">
      <c r="A12" s="15">
        <v>33</v>
      </c>
      <c r="B12" s="9">
        <v>203</v>
      </c>
      <c r="C12" s="11" t="s">
        <v>128</v>
      </c>
      <c r="D12" s="19" t="s">
        <v>96</v>
      </c>
      <c r="E12" s="91">
        <v>30</v>
      </c>
      <c r="F12" s="129" t="s">
        <v>205</v>
      </c>
      <c r="G12" s="104">
        <v>59</v>
      </c>
      <c r="H12" s="104">
        <v>50</v>
      </c>
      <c r="I12" s="104">
        <v>1007</v>
      </c>
      <c r="J12" s="104">
        <v>247</v>
      </c>
      <c r="K12" s="58">
        <v>24.5</v>
      </c>
      <c r="L12" s="13">
        <v>39</v>
      </c>
      <c r="M12" s="5">
        <v>32</v>
      </c>
      <c r="N12" s="5">
        <v>746</v>
      </c>
      <c r="O12" s="5">
        <v>186</v>
      </c>
      <c r="P12" s="58">
        <v>24.9</v>
      </c>
      <c r="Q12" s="105">
        <v>6</v>
      </c>
      <c r="R12" s="104">
        <v>6</v>
      </c>
      <c r="S12" s="104">
        <v>84</v>
      </c>
      <c r="T12" s="104">
        <v>8</v>
      </c>
      <c r="U12" s="58">
        <v>9.5</v>
      </c>
      <c r="V12" s="106">
        <v>72</v>
      </c>
      <c r="W12" s="104">
        <v>7</v>
      </c>
      <c r="X12" s="73">
        <v>9.7</v>
      </c>
      <c r="Y12" s="5">
        <v>71</v>
      </c>
      <c r="Z12" s="5">
        <v>6</v>
      </c>
      <c r="AA12" s="68">
        <v>8.5</v>
      </c>
    </row>
    <row r="13" spans="1:27" s="176" customFormat="1" ht="30" customHeight="1">
      <c r="A13" s="163">
        <v>33</v>
      </c>
      <c r="B13" s="164">
        <v>204</v>
      </c>
      <c r="C13" s="165" t="s">
        <v>128</v>
      </c>
      <c r="D13" s="166" t="s">
        <v>97</v>
      </c>
      <c r="E13" s="213" t="s">
        <v>208</v>
      </c>
      <c r="F13" s="214"/>
      <c r="G13" s="167">
        <v>28</v>
      </c>
      <c r="H13" s="167">
        <v>24</v>
      </c>
      <c r="I13" s="167">
        <v>345</v>
      </c>
      <c r="J13" s="167">
        <v>91</v>
      </c>
      <c r="K13" s="168">
        <v>26.4</v>
      </c>
      <c r="L13" s="169">
        <v>28</v>
      </c>
      <c r="M13" s="170">
        <v>24</v>
      </c>
      <c r="N13" s="170">
        <v>345</v>
      </c>
      <c r="O13" s="170">
        <v>91</v>
      </c>
      <c r="P13" s="168">
        <v>26.4</v>
      </c>
      <c r="Q13" s="171">
        <v>6</v>
      </c>
      <c r="R13" s="167">
        <v>4</v>
      </c>
      <c r="S13" s="167">
        <v>41</v>
      </c>
      <c r="T13" s="167">
        <v>6</v>
      </c>
      <c r="U13" s="168">
        <v>14.6</v>
      </c>
      <c r="V13" s="172">
        <v>98</v>
      </c>
      <c r="W13" s="167">
        <v>5</v>
      </c>
      <c r="X13" s="173">
        <v>5.1</v>
      </c>
      <c r="Y13" s="174">
        <v>71</v>
      </c>
      <c r="Z13" s="170">
        <v>1</v>
      </c>
      <c r="AA13" s="175">
        <v>1.4</v>
      </c>
    </row>
    <row r="14" spans="1:27" ht="15" customHeight="1">
      <c r="A14" s="15">
        <v>33</v>
      </c>
      <c r="B14" s="9">
        <v>205</v>
      </c>
      <c r="C14" s="11" t="s">
        <v>128</v>
      </c>
      <c r="D14" s="19" t="s">
        <v>98</v>
      </c>
      <c r="E14" s="11">
        <v>30</v>
      </c>
      <c r="F14" s="129" t="s">
        <v>207</v>
      </c>
      <c r="G14" s="104">
        <v>45</v>
      </c>
      <c r="H14" s="104">
        <v>39</v>
      </c>
      <c r="I14" s="104">
        <v>749</v>
      </c>
      <c r="J14" s="104">
        <v>170</v>
      </c>
      <c r="K14" s="58">
        <v>22.7</v>
      </c>
      <c r="L14" s="13">
        <v>37</v>
      </c>
      <c r="M14" s="5">
        <v>33</v>
      </c>
      <c r="N14" s="5">
        <v>635</v>
      </c>
      <c r="O14" s="5">
        <v>157</v>
      </c>
      <c r="P14" s="58">
        <v>24.7</v>
      </c>
      <c r="Q14" s="105">
        <v>6</v>
      </c>
      <c r="R14" s="104">
        <v>4</v>
      </c>
      <c r="S14" s="104">
        <v>36</v>
      </c>
      <c r="T14" s="104">
        <v>5</v>
      </c>
      <c r="U14" s="58">
        <v>13.9</v>
      </c>
      <c r="V14" s="106">
        <v>45</v>
      </c>
      <c r="W14" s="104">
        <v>1</v>
      </c>
      <c r="X14" s="73">
        <v>2.2</v>
      </c>
      <c r="Y14" s="5">
        <v>39</v>
      </c>
      <c r="Z14" s="5">
        <v>0</v>
      </c>
      <c r="AA14" s="68">
        <v>0</v>
      </c>
    </row>
    <row r="15" spans="1:27" ht="15" customHeight="1">
      <c r="A15" s="15">
        <v>33</v>
      </c>
      <c r="B15" s="9">
        <v>207</v>
      </c>
      <c r="C15" s="11" t="s">
        <v>128</v>
      </c>
      <c r="D15" s="19" t="s">
        <v>99</v>
      </c>
      <c r="E15" s="11">
        <v>40</v>
      </c>
      <c r="F15" s="129" t="s">
        <v>203</v>
      </c>
      <c r="G15" s="104">
        <v>39</v>
      </c>
      <c r="H15" s="104">
        <v>33</v>
      </c>
      <c r="I15" s="104">
        <v>483</v>
      </c>
      <c r="J15" s="104">
        <v>108</v>
      </c>
      <c r="K15" s="58">
        <v>22.4</v>
      </c>
      <c r="L15" s="13">
        <v>24</v>
      </c>
      <c r="M15" s="5">
        <v>21</v>
      </c>
      <c r="N15" s="5">
        <v>301</v>
      </c>
      <c r="O15" s="5">
        <v>72</v>
      </c>
      <c r="P15" s="58">
        <v>23.9</v>
      </c>
      <c r="Q15" s="105">
        <v>5</v>
      </c>
      <c r="R15" s="104">
        <v>2</v>
      </c>
      <c r="S15" s="104">
        <v>68</v>
      </c>
      <c r="T15" s="104">
        <v>3</v>
      </c>
      <c r="U15" s="58">
        <v>4.4</v>
      </c>
      <c r="V15" s="11">
        <v>53</v>
      </c>
      <c r="W15" s="5">
        <v>8</v>
      </c>
      <c r="X15" s="73">
        <v>15.1</v>
      </c>
      <c r="Y15" s="5">
        <v>42</v>
      </c>
      <c r="Z15" s="5">
        <v>5</v>
      </c>
      <c r="AA15" s="68">
        <v>11.9</v>
      </c>
    </row>
    <row r="16" spans="1:27" ht="15" customHeight="1">
      <c r="A16" s="15">
        <v>33</v>
      </c>
      <c r="B16" s="9">
        <v>208</v>
      </c>
      <c r="C16" s="11" t="s">
        <v>128</v>
      </c>
      <c r="D16" s="19" t="s">
        <v>100</v>
      </c>
      <c r="E16" s="11">
        <v>40</v>
      </c>
      <c r="F16" s="129" t="s">
        <v>203</v>
      </c>
      <c r="G16" s="104">
        <v>28</v>
      </c>
      <c r="H16" s="104">
        <v>25</v>
      </c>
      <c r="I16" s="104">
        <v>636</v>
      </c>
      <c r="J16" s="104">
        <v>159</v>
      </c>
      <c r="K16" s="58">
        <v>25</v>
      </c>
      <c r="L16" s="13">
        <v>28</v>
      </c>
      <c r="M16" s="5">
        <v>25</v>
      </c>
      <c r="N16" s="5">
        <v>616</v>
      </c>
      <c r="O16" s="5">
        <v>148</v>
      </c>
      <c r="P16" s="58">
        <v>24</v>
      </c>
      <c r="Q16" s="105">
        <v>5</v>
      </c>
      <c r="R16" s="104">
        <v>1</v>
      </c>
      <c r="S16" s="104">
        <v>66</v>
      </c>
      <c r="T16" s="104">
        <v>1</v>
      </c>
      <c r="U16" s="58">
        <v>1.5</v>
      </c>
      <c r="V16" s="11">
        <v>59</v>
      </c>
      <c r="W16" s="5">
        <v>4</v>
      </c>
      <c r="X16" s="73">
        <v>6.8</v>
      </c>
      <c r="Y16" s="5">
        <v>59</v>
      </c>
      <c r="Z16" s="5">
        <v>3</v>
      </c>
      <c r="AA16" s="68">
        <v>5.1</v>
      </c>
    </row>
    <row r="17" spans="1:27" ht="15" customHeight="1">
      <c r="A17" s="15">
        <v>33</v>
      </c>
      <c r="B17" s="9">
        <v>209</v>
      </c>
      <c r="C17" s="11" t="s">
        <v>128</v>
      </c>
      <c r="D17" s="19" t="s">
        <v>101</v>
      </c>
      <c r="E17" s="11"/>
      <c r="F17" s="129"/>
      <c r="G17" s="104"/>
      <c r="H17" s="104"/>
      <c r="I17" s="104"/>
      <c r="J17" s="104"/>
      <c r="K17" s="58" t="s">
        <v>209</v>
      </c>
      <c r="L17" s="13">
        <v>10</v>
      </c>
      <c r="M17" s="5">
        <v>8</v>
      </c>
      <c r="N17" s="5">
        <v>257</v>
      </c>
      <c r="O17" s="5">
        <v>41</v>
      </c>
      <c r="P17" s="58">
        <v>16</v>
      </c>
      <c r="Q17" s="105">
        <v>5</v>
      </c>
      <c r="R17" s="104">
        <v>3</v>
      </c>
      <c r="S17" s="104">
        <v>70</v>
      </c>
      <c r="T17" s="104">
        <v>3</v>
      </c>
      <c r="U17" s="58">
        <v>4.3</v>
      </c>
      <c r="V17" s="11">
        <v>70</v>
      </c>
      <c r="W17" s="5">
        <v>3</v>
      </c>
      <c r="X17" s="73">
        <v>4.3</v>
      </c>
      <c r="Y17" s="5">
        <v>57</v>
      </c>
      <c r="Z17" s="5">
        <v>2</v>
      </c>
      <c r="AA17" s="68">
        <v>3.5</v>
      </c>
    </row>
    <row r="18" spans="1:27" ht="15" customHeight="1">
      <c r="A18" s="15">
        <v>33</v>
      </c>
      <c r="B18" s="9">
        <v>210</v>
      </c>
      <c r="C18" s="11" t="s">
        <v>128</v>
      </c>
      <c r="D18" s="19" t="s">
        <v>102</v>
      </c>
      <c r="E18" s="11"/>
      <c r="F18" s="129"/>
      <c r="G18" s="104"/>
      <c r="H18" s="104"/>
      <c r="I18" s="104"/>
      <c r="J18" s="104"/>
      <c r="K18" s="58" t="s">
        <v>209</v>
      </c>
      <c r="L18" s="13">
        <v>5</v>
      </c>
      <c r="M18" s="5">
        <v>5</v>
      </c>
      <c r="N18" s="5">
        <v>154</v>
      </c>
      <c r="O18" s="5">
        <v>44</v>
      </c>
      <c r="P18" s="58">
        <v>28.6</v>
      </c>
      <c r="Q18" s="105">
        <v>5</v>
      </c>
      <c r="R18" s="104">
        <v>0</v>
      </c>
      <c r="S18" s="104">
        <v>41</v>
      </c>
      <c r="T18" s="104">
        <v>0</v>
      </c>
      <c r="U18" s="58">
        <v>0</v>
      </c>
      <c r="V18" s="11">
        <v>95</v>
      </c>
      <c r="W18" s="5">
        <v>7</v>
      </c>
      <c r="X18" s="73">
        <v>7.4</v>
      </c>
      <c r="Y18" s="5">
        <v>73</v>
      </c>
      <c r="Z18" s="5">
        <v>2</v>
      </c>
      <c r="AA18" s="68">
        <v>2.7</v>
      </c>
    </row>
    <row r="19" spans="1:27" ht="15" customHeight="1">
      <c r="A19" s="15">
        <v>33</v>
      </c>
      <c r="B19" s="9">
        <v>211</v>
      </c>
      <c r="C19" s="11" t="s">
        <v>128</v>
      </c>
      <c r="D19" s="19" t="s">
        <v>103</v>
      </c>
      <c r="E19" s="11"/>
      <c r="F19" s="129"/>
      <c r="G19" s="104"/>
      <c r="H19" s="104"/>
      <c r="I19" s="104"/>
      <c r="J19" s="104"/>
      <c r="K19" s="58" t="s">
        <v>209</v>
      </c>
      <c r="L19" s="13">
        <v>15</v>
      </c>
      <c r="M19" s="5">
        <v>10</v>
      </c>
      <c r="N19" s="5">
        <v>265</v>
      </c>
      <c r="O19" s="5">
        <v>60</v>
      </c>
      <c r="P19" s="58">
        <v>22.6</v>
      </c>
      <c r="Q19" s="105">
        <v>5</v>
      </c>
      <c r="R19" s="104">
        <v>2</v>
      </c>
      <c r="S19" s="104">
        <v>59</v>
      </c>
      <c r="T19" s="104">
        <v>4</v>
      </c>
      <c r="U19" s="58">
        <v>6.8</v>
      </c>
      <c r="V19" s="11">
        <v>80</v>
      </c>
      <c r="W19" s="5">
        <v>2</v>
      </c>
      <c r="X19" s="73">
        <v>2.5</v>
      </c>
      <c r="Y19" s="5">
        <v>66</v>
      </c>
      <c r="Z19" s="5">
        <v>2</v>
      </c>
      <c r="AA19" s="68">
        <v>3</v>
      </c>
    </row>
    <row r="20" spans="1:27" ht="15" customHeight="1">
      <c r="A20" s="15">
        <v>33</v>
      </c>
      <c r="B20" s="9">
        <v>212</v>
      </c>
      <c r="C20" s="11" t="s">
        <v>128</v>
      </c>
      <c r="D20" s="19" t="s">
        <v>104</v>
      </c>
      <c r="E20" s="11"/>
      <c r="F20" s="129"/>
      <c r="G20" s="104"/>
      <c r="H20" s="104"/>
      <c r="I20" s="104"/>
      <c r="J20" s="104"/>
      <c r="K20" s="58" t="s">
        <v>209</v>
      </c>
      <c r="L20" s="13">
        <v>12</v>
      </c>
      <c r="M20" s="5">
        <v>9</v>
      </c>
      <c r="N20" s="5">
        <v>151</v>
      </c>
      <c r="O20" s="5">
        <v>38</v>
      </c>
      <c r="P20" s="58">
        <v>25.2</v>
      </c>
      <c r="Q20" s="105">
        <v>5</v>
      </c>
      <c r="R20" s="104">
        <v>1</v>
      </c>
      <c r="S20" s="104">
        <v>70</v>
      </c>
      <c r="T20" s="104">
        <v>1</v>
      </c>
      <c r="U20" s="58">
        <v>1.4</v>
      </c>
      <c r="V20" s="11">
        <v>65</v>
      </c>
      <c r="W20" s="5">
        <v>5</v>
      </c>
      <c r="X20" s="73">
        <v>7.7</v>
      </c>
      <c r="Y20" s="5">
        <v>55</v>
      </c>
      <c r="Z20" s="5">
        <v>5</v>
      </c>
      <c r="AA20" s="68">
        <v>9.1</v>
      </c>
    </row>
    <row r="21" spans="1:27" ht="15" customHeight="1">
      <c r="A21" s="15">
        <v>33</v>
      </c>
      <c r="B21" s="9">
        <v>213</v>
      </c>
      <c r="C21" s="11" t="s">
        <v>128</v>
      </c>
      <c r="D21" s="19" t="s">
        <v>105</v>
      </c>
      <c r="E21" s="11"/>
      <c r="F21" s="129"/>
      <c r="G21" s="5"/>
      <c r="H21" s="5"/>
      <c r="I21" s="5"/>
      <c r="J21" s="5"/>
      <c r="K21" s="58" t="s">
        <v>209</v>
      </c>
      <c r="L21" s="13">
        <v>9</v>
      </c>
      <c r="M21" s="5">
        <v>6</v>
      </c>
      <c r="N21" s="5">
        <v>150</v>
      </c>
      <c r="O21" s="5">
        <v>40</v>
      </c>
      <c r="P21" s="58">
        <v>26.7</v>
      </c>
      <c r="Q21" s="105">
        <v>4</v>
      </c>
      <c r="R21" s="104">
        <v>0</v>
      </c>
      <c r="S21" s="104">
        <v>72</v>
      </c>
      <c r="T21" s="104">
        <v>0</v>
      </c>
      <c r="U21" s="58">
        <v>0</v>
      </c>
      <c r="V21" s="11">
        <v>56</v>
      </c>
      <c r="W21" s="5">
        <v>1</v>
      </c>
      <c r="X21" s="73">
        <v>1.8</v>
      </c>
      <c r="Y21" s="5">
        <v>53</v>
      </c>
      <c r="Z21" s="5">
        <v>1</v>
      </c>
      <c r="AA21" s="68">
        <v>1.9</v>
      </c>
    </row>
    <row r="22" spans="1:27" ht="15" customHeight="1">
      <c r="A22" s="15">
        <v>33</v>
      </c>
      <c r="B22" s="9">
        <v>214</v>
      </c>
      <c r="C22" s="11" t="s">
        <v>128</v>
      </c>
      <c r="D22" s="19" t="s">
        <v>106</v>
      </c>
      <c r="E22" s="11"/>
      <c r="F22" s="129"/>
      <c r="G22" s="5"/>
      <c r="H22" s="5"/>
      <c r="I22" s="5"/>
      <c r="J22" s="5"/>
      <c r="K22" s="58" t="s">
        <v>209</v>
      </c>
      <c r="L22" s="13">
        <v>3</v>
      </c>
      <c r="M22" s="5">
        <v>1</v>
      </c>
      <c r="N22" s="5">
        <v>115</v>
      </c>
      <c r="O22" s="5">
        <v>11</v>
      </c>
      <c r="P22" s="58">
        <v>9.6</v>
      </c>
      <c r="Q22" s="105">
        <v>5</v>
      </c>
      <c r="R22" s="104">
        <v>0</v>
      </c>
      <c r="S22" s="104">
        <v>60</v>
      </c>
      <c r="T22" s="104">
        <v>0</v>
      </c>
      <c r="U22" s="58">
        <v>0</v>
      </c>
      <c r="V22" s="11">
        <v>106</v>
      </c>
      <c r="W22" s="5">
        <v>3</v>
      </c>
      <c r="X22" s="73">
        <v>2.8</v>
      </c>
      <c r="Y22" s="5">
        <v>87</v>
      </c>
      <c r="Z22" s="5">
        <v>3</v>
      </c>
      <c r="AA22" s="68">
        <v>3.4</v>
      </c>
    </row>
    <row r="23" spans="1:27" ht="15" customHeight="1">
      <c r="A23" s="15">
        <v>33</v>
      </c>
      <c r="B23" s="9">
        <v>215</v>
      </c>
      <c r="C23" s="11" t="s">
        <v>128</v>
      </c>
      <c r="D23" s="19" t="s">
        <v>107</v>
      </c>
      <c r="E23" s="11"/>
      <c r="F23" s="129"/>
      <c r="G23" s="5"/>
      <c r="H23" s="5"/>
      <c r="I23" s="5"/>
      <c r="J23" s="5"/>
      <c r="K23" s="58" t="s">
        <v>209</v>
      </c>
      <c r="L23" s="13">
        <v>1</v>
      </c>
      <c r="M23" s="5">
        <v>1</v>
      </c>
      <c r="N23" s="5">
        <v>21</v>
      </c>
      <c r="O23" s="5">
        <v>11</v>
      </c>
      <c r="P23" s="58">
        <v>52.4</v>
      </c>
      <c r="Q23" s="105">
        <v>4</v>
      </c>
      <c r="R23" s="104">
        <v>0</v>
      </c>
      <c r="S23" s="104">
        <v>79</v>
      </c>
      <c r="T23" s="104">
        <v>0</v>
      </c>
      <c r="U23" s="58">
        <v>0</v>
      </c>
      <c r="V23" s="11">
        <v>50</v>
      </c>
      <c r="W23" s="5">
        <v>1</v>
      </c>
      <c r="X23" s="73">
        <v>2</v>
      </c>
      <c r="Y23" s="5">
        <v>50</v>
      </c>
      <c r="Z23" s="5">
        <v>1</v>
      </c>
      <c r="AA23" s="68">
        <v>2</v>
      </c>
    </row>
    <row r="24" spans="1:27" ht="15" customHeight="1">
      <c r="A24" s="15">
        <v>33</v>
      </c>
      <c r="B24" s="9">
        <v>303</v>
      </c>
      <c r="C24" s="11" t="s">
        <v>128</v>
      </c>
      <c r="D24" s="19" t="s">
        <v>108</v>
      </c>
      <c r="E24" s="11"/>
      <c r="F24" s="129"/>
      <c r="G24" s="5"/>
      <c r="H24" s="5"/>
      <c r="I24" s="5"/>
      <c r="J24" s="5"/>
      <c r="K24" s="58" t="s">
        <v>209</v>
      </c>
      <c r="L24" s="13">
        <v>17</v>
      </c>
      <c r="M24" s="5">
        <v>12</v>
      </c>
      <c r="N24" s="5">
        <v>172</v>
      </c>
      <c r="O24" s="5">
        <v>51</v>
      </c>
      <c r="P24" s="58">
        <v>29.7</v>
      </c>
      <c r="Q24" s="105">
        <v>5</v>
      </c>
      <c r="R24" s="104">
        <v>1</v>
      </c>
      <c r="S24" s="104">
        <v>36</v>
      </c>
      <c r="T24" s="104">
        <v>2</v>
      </c>
      <c r="U24" s="58">
        <v>5.6</v>
      </c>
      <c r="V24" s="11">
        <v>11</v>
      </c>
      <c r="W24" s="5">
        <v>1</v>
      </c>
      <c r="X24" s="73">
        <v>9.1</v>
      </c>
      <c r="Y24" s="5">
        <v>11</v>
      </c>
      <c r="Z24" s="5">
        <v>1</v>
      </c>
      <c r="AA24" s="68">
        <v>9.1</v>
      </c>
    </row>
    <row r="25" spans="1:27" ht="15" customHeight="1">
      <c r="A25" s="15">
        <v>33</v>
      </c>
      <c r="B25" s="9">
        <v>321</v>
      </c>
      <c r="C25" s="11" t="s">
        <v>128</v>
      </c>
      <c r="D25" s="19" t="s">
        <v>109</v>
      </c>
      <c r="E25" s="11"/>
      <c r="F25" s="129"/>
      <c r="G25" s="5"/>
      <c r="H25" s="5"/>
      <c r="I25" s="5"/>
      <c r="J25" s="5"/>
      <c r="K25" s="58" t="s">
        <v>209</v>
      </c>
      <c r="L25" s="13">
        <v>7</v>
      </c>
      <c r="M25" s="5">
        <v>7</v>
      </c>
      <c r="N25" s="5">
        <v>132</v>
      </c>
      <c r="O25" s="5">
        <v>34</v>
      </c>
      <c r="P25" s="58">
        <v>25.8</v>
      </c>
      <c r="Q25" s="105">
        <v>5</v>
      </c>
      <c r="R25" s="104">
        <v>1</v>
      </c>
      <c r="S25" s="104">
        <v>37</v>
      </c>
      <c r="T25" s="104">
        <v>2</v>
      </c>
      <c r="U25" s="58">
        <v>5.4</v>
      </c>
      <c r="V25" s="11">
        <v>12</v>
      </c>
      <c r="W25" s="5">
        <v>1</v>
      </c>
      <c r="X25" s="73">
        <v>8.3</v>
      </c>
      <c r="Y25" s="5">
        <v>12</v>
      </c>
      <c r="Z25" s="5">
        <v>1</v>
      </c>
      <c r="AA25" s="68">
        <v>8.3</v>
      </c>
    </row>
    <row r="26" spans="1:27" ht="15" customHeight="1">
      <c r="A26" s="15">
        <v>33</v>
      </c>
      <c r="B26" s="9">
        <v>345</v>
      </c>
      <c r="C26" s="11" t="s">
        <v>128</v>
      </c>
      <c r="D26" s="19" t="s">
        <v>110</v>
      </c>
      <c r="E26" s="11"/>
      <c r="F26" s="129"/>
      <c r="G26" s="5"/>
      <c r="H26" s="5"/>
      <c r="I26" s="5"/>
      <c r="J26" s="5"/>
      <c r="K26" s="58" t="s">
        <v>209</v>
      </c>
      <c r="L26" s="13">
        <v>27</v>
      </c>
      <c r="M26" s="5">
        <v>17</v>
      </c>
      <c r="N26" s="5">
        <v>351</v>
      </c>
      <c r="O26" s="5">
        <v>70</v>
      </c>
      <c r="P26" s="58">
        <v>19.9</v>
      </c>
      <c r="Q26" s="105">
        <v>5</v>
      </c>
      <c r="R26" s="104">
        <v>0</v>
      </c>
      <c r="S26" s="104">
        <v>28</v>
      </c>
      <c r="T26" s="104">
        <v>0</v>
      </c>
      <c r="U26" s="58">
        <v>0</v>
      </c>
      <c r="V26" s="11">
        <v>11</v>
      </c>
      <c r="W26" s="5">
        <v>0</v>
      </c>
      <c r="X26" s="73">
        <v>0</v>
      </c>
      <c r="Y26" s="5">
        <v>10</v>
      </c>
      <c r="Z26" s="5">
        <v>0</v>
      </c>
      <c r="AA26" s="68">
        <v>0</v>
      </c>
    </row>
    <row r="27" spans="1:27" ht="15" customHeight="1">
      <c r="A27" s="15">
        <v>33</v>
      </c>
      <c r="B27" s="9">
        <v>346</v>
      </c>
      <c r="C27" s="11" t="s">
        <v>128</v>
      </c>
      <c r="D27" s="19" t="s">
        <v>111</v>
      </c>
      <c r="E27" s="11"/>
      <c r="F27" s="129"/>
      <c r="G27" s="5"/>
      <c r="H27" s="5"/>
      <c r="I27" s="5"/>
      <c r="J27" s="5"/>
      <c r="K27" s="58" t="s">
        <v>209</v>
      </c>
      <c r="L27" s="13">
        <v>10</v>
      </c>
      <c r="M27" s="5">
        <v>9</v>
      </c>
      <c r="N27" s="5">
        <v>139</v>
      </c>
      <c r="O27" s="5">
        <v>24</v>
      </c>
      <c r="P27" s="58">
        <v>17.3</v>
      </c>
      <c r="Q27" s="105">
        <v>5</v>
      </c>
      <c r="R27" s="104">
        <v>1</v>
      </c>
      <c r="S27" s="104">
        <v>42</v>
      </c>
      <c r="T27" s="104">
        <v>2</v>
      </c>
      <c r="U27" s="58">
        <v>4.8</v>
      </c>
      <c r="V27" s="11">
        <v>10</v>
      </c>
      <c r="W27" s="5">
        <v>0</v>
      </c>
      <c r="X27" s="73">
        <v>0</v>
      </c>
      <c r="Y27" s="5">
        <v>10</v>
      </c>
      <c r="Z27" s="5">
        <v>0</v>
      </c>
      <c r="AA27" s="68">
        <v>0</v>
      </c>
    </row>
    <row r="28" spans="1:27" ht="15" customHeight="1">
      <c r="A28" s="15">
        <v>33</v>
      </c>
      <c r="B28" s="9">
        <v>423</v>
      </c>
      <c r="C28" s="11" t="s">
        <v>128</v>
      </c>
      <c r="D28" s="19" t="s">
        <v>112</v>
      </c>
      <c r="E28" s="11"/>
      <c r="F28" s="129"/>
      <c r="G28" s="5"/>
      <c r="H28" s="5"/>
      <c r="I28" s="5"/>
      <c r="J28" s="5"/>
      <c r="K28" s="58" t="s">
        <v>209</v>
      </c>
      <c r="L28" s="13">
        <v>14</v>
      </c>
      <c r="M28" s="5">
        <v>11</v>
      </c>
      <c r="N28" s="5">
        <v>151</v>
      </c>
      <c r="O28" s="5">
        <v>25</v>
      </c>
      <c r="P28" s="58">
        <v>16.6</v>
      </c>
      <c r="Q28" s="105">
        <v>5</v>
      </c>
      <c r="R28" s="104">
        <v>2</v>
      </c>
      <c r="S28" s="104">
        <v>29</v>
      </c>
      <c r="T28" s="104">
        <v>2</v>
      </c>
      <c r="U28" s="58">
        <v>6.9</v>
      </c>
      <c r="V28" s="11">
        <v>13</v>
      </c>
      <c r="W28" s="5">
        <v>0</v>
      </c>
      <c r="X28" s="73">
        <v>0</v>
      </c>
      <c r="Y28" s="5">
        <v>12</v>
      </c>
      <c r="Z28" s="5">
        <v>0</v>
      </c>
      <c r="AA28" s="68">
        <v>0</v>
      </c>
    </row>
    <row r="29" spans="1:27" ht="15" customHeight="1">
      <c r="A29" s="15">
        <v>33</v>
      </c>
      <c r="B29" s="9">
        <v>441</v>
      </c>
      <c r="C29" s="11" t="s">
        <v>128</v>
      </c>
      <c r="D29" s="19" t="s">
        <v>113</v>
      </c>
      <c r="E29" s="11"/>
      <c r="F29" s="129"/>
      <c r="G29" s="5"/>
      <c r="H29" s="5"/>
      <c r="I29" s="5"/>
      <c r="J29" s="5"/>
      <c r="K29" s="58" t="s">
        <v>209</v>
      </c>
      <c r="L29" s="13">
        <v>17</v>
      </c>
      <c r="M29" s="5">
        <v>11</v>
      </c>
      <c r="N29" s="5">
        <v>211</v>
      </c>
      <c r="O29" s="5">
        <v>34</v>
      </c>
      <c r="P29" s="58">
        <v>16.1</v>
      </c>
      <c r="Q29" s="13">
        <v>5</v>
      </c>
      <c r="R29" s="5">
        <v>1</v>
      </c>
      <c r="S29" s="5">
        <v>28</v>
      </c>
      <c r="T29" s="5">
        <v>1</v>
      </c>
      <c r="U29" s="58">
        <v>3.6</v>
      </c>
      <c r="V29" s="11">
        <v>12</v>
      </c>
      <c r="W29" s="5">
        <v>0</v>
      </c>
      <c r="X29" s="73">
        <v>0</v>
      </c>
      <c r="Y29" s="5">
        <v>9</v>
      </c>
      <c r="Z29" s="5">
        <v>0</v>
      </c>
      <c r="AA29" s="68">
        <v>0</v>
      </c>
    </row>
    <row r="30" spans="1:27" ht="15" customHeight="1">
      <c r="A30" s="15">
        <v>33</v>
      </c>
      <c r="B30" s="9">
        <v>442</v>
      </c>
      <c r="C30" s="11" t="s">
        <v>128</v>
      </c>
      <c r="D30" s="19" t="s">
        <v>114</v>
      </c>
      <c r="E30" s="11">
        <v>22</v>
      </c>
      <c r="F30" s="129" t="s">
        <v>183</v>
      </c>
      <c r="G30" s="5">
        <v>22</v>
      </c>
      <c r="H30" s="5">
        <v>18</v>
      </c>
      <c r="I30" s="5">
        <v>505</v>
      </c>
      <c r="J30" s="5">
        <v>108</v>
      </c>
      <c r="K30" s="58">
        <v>21.4</v>
      </c>
      <c r="L30" s="13">
        <v>14</v>
      </c>
      <c r="M30" s="5">
        <v>13</v>
      </c>
      <c r="N30" s="5">
        <v>204</v>
      </c>
      <c r="O30" s="5">
        <v>37</v>
      </c>
      <c r="P30" s="58">
        <v>18.1</v>
      </c>
      <c r="Q30" s="13">
        <v>5</v>
      </c>
      <c r="R30" s="5">
        <v>1</v>
      </c>
      <c r="S30" s="5">
        <v>27</v>
      </c>
      <c r="T30" s="5">
        <v>2</v>
      </c>
      <c r="U30" s="58">
        <v>7.4</v>
      </c>
      <c r="V30" s="11">
        <v>12</v>
      </c>
      <c r="W30" s="5">
        <v>1</v>
      </c>
      <c r="X30" s="73">
        <v>8.3</v>
      </c>
      <c r="Y30" s="5">
        <v>12</v>
      </c>
      <c r="Z30" s="5">
        <v>1</v>
      </c>
      <c r="AA30" s="68">
        <v>8.3</v>
      </c>
    </row>
    <row r="31" spans="1:27" ht="15" customHeight="1">
      <c r="A31" s="15">
        <v>33</v>
      </c>
      <c r="B31" s="9">
        <v>443</v>
      </c>
      <c r="C31" s="11" t="s">
        <v>128</v>
      </c>
      <c r="D31" s="19" t="s">
        <v>115</v>
      </c>
      <c r="E31" s="11"/>
      <c r="F31" s="129"/>
      <c r="G31" s="5"/>
      <c r="H31" s="5"/>
      <c r="I31" s="5"/>
      <c r="J31" s="5"/>
      <c r="K31" s="58" t="s">
        <v>209</v>
      </c>
      <c r="L31" s="13">
        <v>13</v>
      </c>
      <c r="M31" s="5">
        <v>9</v>
      </c>
      <c r="N31" s="5">
        <v>336</v>
      </c>
      <c r="O31" s="5">
        <v>83</v>
      </c>
      <c r="P31" s="58">
        <v>24.7</v>
      </c>
      <c r="Q31" s="13">
        <v>5</v>
      </c>
      <c r="R31" s="5">
        <v>1</v>
      </c>
      <c r="S31" s="5">
        <v>30</v>
      </c>
      <c r="T31" s="5">
        <v>1</v>
      </c>
      <c r="U31" s="58">
        <v>3.3</v>
      </c>
      <c r="V31" s="11">
        <v>14</v>
      </c>
      <c r="W31" s="5">
        <v>2</v>
      </c>
      <c r="X31" s="73">
        <v>14.3</v>
      </c>
      <c r="Y31" s="5">
        <v>12</v>
      </c>
      <c r="Z31" s="5">
        <v>0</v>
      </c>
      <c r="AA31" s="68">
        <v>0</v>
      </c>
    </row>
    <row r="32" spans="1:27" ht="15" customHeight="1">
      <c r="A32" s="15">
        <v>33</v>
      </c>
      <c r="B32" s="9">
        <v>444</v>
      </c>
      <c r="C32" s="11" t="s">
        <v>128</v>
      </c>
      <c r="D32" s="19" t="s">
        <v>116</v>
      </c>
      <c r="E32" s="11"/>
      <c r="F32" s="129"/>
      <c r="G32" s="5"/>
      <c r="H32" s="5"/>
      <c r="I32" s="5"/>
      <c r="J32" s="5"/>
      <c r="K32" s="58" t="s">
        <v>209</v>
      </c>
      <c r="L32" s="13">
        <v>27</v>
      </c>
      <c r="M32" s="5">
        <v>14</v>
      </c>
      <c r="N32" s="5">
        <v>281</v>
      </c>
      <c r="O32" s="5">
        <v>34</v>
      </c>
      <c r="P32" s="58">
        <v>12.1</v>
      </c>
      <c r="Q32" s="13">
        <v>5</v>
      </c>
      <c r="R32" s="5">
        <v>1</v>
      </c>
      <c r="S32" s="5">
        <v>26</v>
      </c>
      <c r="T32" s="5">
        <v>1</v>
      </c>
      <c r="U32" s="58">
        <v>3.8</v>
      </c>
      <c r="V32" s="11">
        <v>6</v>
      </c>
      <c r="W32" s="5">
        <v>1</v>
      </c>
      <c r="X32" s="73">
        <v>16.7</v>
      </c>
      <c r="Y32" s="5">
        <v>5</v>
      </c>
      <c r="Z32" s="5">
        <v>1</v>
      </c>
      <c r="AA32" s="68">
        <v>20</v>
      </c>
    </row>
    <row r="33" spans="1:27" ht="15" customHeight="1">
      <c r="A33" s="15">
        <v>33</v>
      </c>
      <c r="B33" s="9">
        <v>445</v>
      </c>
      <c r="C33" s="11" t="s">
        <v>128</v>
      </c>
      <c r="D33" s="19" t="s">
        <v>117</v>
      </c>
      <c r="E33" s="11"/>
      <c r="F33" s="129"/>
      <c r="G33" s="5"/>
      <c r="H33" s="5"/>
      <c r="I33" s="5"/>
      <c r="J33" s="5"/>
      <c r="K33" s="58" t="s">
        <v>209</v>
      </c>
      <c r="L33" s="13">
        <v>12</v>
      </c>
      <c r="M33" s="5">
        <v>12</v>
      </c>
      <c r="N33" s="5">
        <v>158</v>
      </c>
      <c r="O33" s="5">
        <v>27</v>
      </c>
      <c r="P33" s="58">
        <v>17.1</v>
      </c>
      <c r="Q33" s="13">
        <v>5</v>
      </c>
      <c r="R33" s="5">
        <v>1</v>
      </c>
      <c r="S33" s="5">
        <v>24</v>
      </c>
      <c r="T33" s="5">
        <v>1</v>
      </c>
      <c r="U33" s="58">
        <v>4.2</v>
      </c>
      <c r="V33" s="11">
        <v>11</v>
      </c>
      <c r="W33" s="5">
        <v>0</v>
      </c>
      <c r="X33" s="73">
        <v>0</v>
      </c>
      <c r="Y33" s="5">
        <v>11</v>
      </c>
      <c r="Z33" s="5">
        <v>0</v>
      </c>
      <c r="AA33" s="68">
        <v>0</v>
      </c>
    </row>
    <row r="34" spans="1:27" ht="15" customHeight="1">
      <c r="A34" s="15">
        <v>33</v>
      </c>
      <c r="B34" s="9">
        <v>461</v>
      </c>
      <c r="C34" s="11" t="s">
        <v>128</v>
      </c>
      <c r="D34" s="19" t="s">
        <v>118</v>
      </c>
      <c r="E34" s="11"/>
      <c r="F34" s="129"/>
      <c r="G34" s="5"/>
      <c r="H34" s="5"/>
      <c r="I34" s="5"/>
      <c r="J34" s="5"/>
      <c r="K34" s="58" t="s">
        <v>209</v>
      </c>
      <c r="L34" s="13">
        <v>24</v>
      </c>
      <c r="M34" s="5">
        <v>20</v>
      </c>
      <c r="N34" s="5">
        <v>373</v>
      </c>
      <c r="O34" s="5">
        <v>53</v>
      </c>
      <c r="P34" s="58">
        <v>14.2</v>
      </c>
      <c r="Q34" s="13">
        <v>5</v>
      </c>
      <c r="R34" s="5">
        <v>1</v>
      </c>
      <c r="S34" s="5">
        <v>34</v>
      </c>
      <c r="T34" s="5">
        <v>2</v>
      </c>
      <c r="U34" s="58">
        <v>5.9</v>
      </c>
      <c r="V34" s="11">
        <v>19</v>
      </c>
      <c r="W34" s="5">
        <v>2</v>
      </c>
      <c r="X34" s="73">
        <v>10.5</v>
      </c>
      <c r="Y34" s="5">
        <v>16</v>
      </c>
      <c r="Z34" s="5">
        <v>0</v>
      </c>
      <c r="AA34" s="68">
        <v>0</v>
      </c>
    </row>
    <row r="35" spans="1:27" ht="15" customHeight="1">
      <c r="A35" s="15">
        <v>33</v>
      </c>
      <c r="B35" s="9">
        <v>503</v>
      </c>
      <c r="C35" s="11" t="s">
        <v>128</v>
      </c>
      <c r="D35" s="19" t="s">
        <v>119</v>
      </c>
      <c r="E35" s="11">
        <v>33</v>
      </c>
      <c r="F35" s="129" t="s">
        <v>203</v>
      </c>
      <c r="G35" s="5">
        <v>27</v>
      </c>
      <c r="H35" s="5">
        <v>21</v>
      </c>
      <c r="I35" s="5">
        <v>426</v>
      </c>
      <c r="J35" s="5">
        <v>73</v>
      </c>
      <c r="K35" s="58">
        <v>17.1</v>
      </c>
      <c r="L35" s="13">
        <v>22</v>
      </c>
      <c r="M35" s="5">
        <v>17</v>
      </c>
      <c r="N35" s="5">
        <v>370</v>
      </c>
      <c r="O35" s="5">
        <v>56</v>
      </c>
      <c r="P35" s="58">
        <v>15.1</v>
      </c>
      <c r="Q35" s="13">
        <v>5</v>
      </c>
      <c r="R35" s="5">
        <v>1</v>
      </c>
      <c r="S35" s="5">
        <v>33</v>
      </c>
      <c r="T35" s="5">
        <v>1</v>
      </c>
      <c r="U35" s="58">
        <v>3</v>
      </c>
      <c r="V35" s="11">
        <v>22</v>
      </c>
      <c r="W35" s="5">
        <v>0</v>
      </c>
      <c r="X35" s="73">
        <v>0</v>
      </c>
      <c r="Y35" s="5">
        <v>18</v>
      </c>
      <c r="Z35" s="5">
        <v>0</v>
      </c>
      <c r="AA35" s="68">
        <v>0</v>
      </c>
    </row>
    <row r="36" spans="1:27" ht="15" customHeight="1">
      <c r="A36" s="15">
        <v>33</v>
      </c>
      <c r="B36" s="9">
        <v>586</v>
      </c>
      <c r="C36" s="11" t="s">
        <v>128</v>
      </c>
      <c r="D36" s="19" t="s">
        <v>120</v>
      </c>
      <c r="E36" s="11"/>
      <c r="F36" s="129"/>
      <c r="G36" s="5"/>
      <c r="H36" s="5"/>
      <c r="I36" s="5"/>
      <c r="J36" s="5"/>
      <c r="K36" s="58" t="s">
        <v>209</v>
      </c>
      <c r="L36" s="13">
        <v>10</v>
      </c>
      <c r="M36" s="5">
        <v>6</v>
      </c>
      <c r="N36" s="5">
        <v>84</v>
      </c>
      <c r="O36" s="5">
        <v>14</v>
      </c>
      <c r="P36" s="58">
        <v>16.7</v>
      </c>
      <c r="Q36" s="13">
        <v>5</v>
      </c>
      <c r="R36" s="5">
        <v>1</v>
      </c>
      <c r="S36" s="5">
        <v>23</v>
      </c>
      <c r="T36" s="5">
        <v>1</v>
      </c>
      <c r="U36" s="58">
        <v>4.3</v>
      </c>
      <c r="V36" s="11">
        <v>4</v>
      </c>
      <c r="W36" s="5">
        <v>0</v>
      </c>
      <c r="X36" s="73">
        <v>0</v>
      </c>
      <c r="Y36" s="5">
        <v>4</v>
      </c>
      <c r="Z36" s="5">
        <v>0</v>
      </c>
      <c r="AA36" s="68">
        <v>0</v>
      </c>
    </row>
    <row r="37" spans="1:27" ht="15" customHeight="1">
      <c r="A37" s="15">
        <v>33</v>
      </c>
      <c r="B37" s="9">
        <v>606</v>
      </c>
      <c r="C37" s="11" t="s">
        <v>128</v>
      </c>
      <c r="D37" s="19" t="s">
        <v>121</v>
      </c>
      <c r="E37" s="11"/>
      <c r="F37" s="129"/>
      <c r="G37" s="5"/>
      <c r="H37" s="5"/>
      <c r="I37" s="5"/>
      <c r="J37" s="5"/>
      <c r="K37" s="58" t="s">
        <v>209</v>
      </c>
      <c r="L37" s="13">
        <v>7</v>
      </c>
      <c r="M37" s="5">
        <v>3</v>
      </c>
      <c r="N37" s="5">
        <v>63</v>
      </c>
      <c r="O37" s="5">
        <v>5</v>
      </c>
      <c r="P37" s="58">
        <v>7.9</v>
      </c>
      <c r="Q37" s="13">
        <v>5</v>
      </c>
      <c r="R37" s="5">
        <v>2</v>
      </c>
      <c r="S37" s="5">
        <v>61</v>
      </c>
      <c r="T37" s="5">
        <v>3</v>
      </c>
      <c r="U37" s="58">
        <v>4.9</v>
      </c>
      <c r="V37" s="11">
        <v>41</v>
      </c>
      <c r="W37" s="5">
        <v>0</v>
      </c>
      <c r="X37" s="73">
        <v>0</v>
      </c>
      <c r="Y37" s="5">
        <v>30</v>
      </c>
      <c r="Z37" s="5">
        <v>0</v>
      </c>
      <c r="AA37" s="68">
        <v>0</v>
      </c>
    </row>
    <row r="38" spans="1:27" ht="15" customHeight="1">
      <c r="A38" s="15">
        <v>33</v>
      </c>
      <c r="B38" s="9">
        <v>622</v>
      </c>
      <c r="C38" s="11" t="s">
        <v>128</v>
      </c>
      <c r="D38" s="19" t="s">
        <v>122</v>
      </c>
      <c r="E38" s="11"/>
      <c r="F38" s="129"/>
      <c r="G38" s="5"/>
      <c r="H38" s="5"/>
      <c r="I38" s="5"/>
      <c r="J38" s="5"/>
      <c r="K38" s="58" t="s">
        <v>209</v>
      </c>
      <c r="L38" s="13">
        <v>14</v>
      </c>
      <c r="M38" s="5">
        <v>13</v>
      </c>
      <c r="N38" s="5">
        <v>165</v>
      </c>
      <c r="O38" s="5">
        <v>56</v>
      </c>
      <c r="P38" s="58">
        <v>33.9</v>
      </c>
      <c r="Q38" s="13">
        <v>5</v>
      </c>
      <c r="R38" s="5">
        <v>2</v>
      </c>
      <c r="S38" s="5">
        <v>31</v>
      </c>
      <c r="T38" s="5">
        <v>3</v>
      </c>
      <c r="U38" s="58">
        <v>9.7</v>
      </c>
      <c r="V38" s="11">
        <v>14</v>
      </c>
      <c r="W38" s="5">
        <v>2</v>
      </c>
      <c r="X38" s="73">
        <v>14.3</v>
      </c>
      <c r="Y38" s="5">
        <v>13</v>
      </c>
      <c r="Z38" s="5">
        <v>2</v>
      </c>
      <c r="AA38" s="68">
        <v>15.4</v>
      </c>
    </row>
    <row r="39" spans="1:27" ht="15" customHeight="1">
      <c r="A39" s="15">
        <v>33</v>
      </c>
      <c r="B39" s="9">
        <v>623</v>
      </c>
      <c r="C39" s="11" t="s">
        <v>128</v>
      </c>
      <c r="D39" s="19" t="s">
        <v>123</v>
      </c>
      <c r="E39" s="11"/>
      <c r="F39" s="129"/>
      <c r="G39" s="5"/>
      <c r="H39" s="5"/>
      <c r="I39" s="5"/>
      <c r="J39" s="5"/>
      <c r="K39" s="58" t="s">
        <v>209</v>
      </c>
      <c r="L39" s="13">
        <v>12</v>
      </c>
      <c r="M39" s="5">
        <v>11</v>
      </c>
      <c r="N39" s="5">
        <v>208</v>
      </c>
      <c r="O39" s="5">
        <v>42</v>
      </c>
      <c r="P39" s="58">
        <v>20.2</v>
      </c>
      <c r="Q39" s="13">
        <v>5</v>
      </c>
      <c r="R39" s="5">
        <v>2</v>
      </c>
      <c r="S39" s="5">
        <v>37</v>
      </c>
      <c r="T39" s="5">
        <v>2</v>
      </c>
      <c r="U39" s="58">
        <v>5.4</v>
      </c>
      <c r="V39" s="11">
        <v>12</v>
      </c>
      <c r="W39" s="5">
        <v>1</v>
      </c>
      <c r="X39" s="73">
        <v>8.3</v>
      </c>
      <c r="Y39" s="5">
        <v>12</v>
      </c>
      <c r="Z39" s="5">
        <v>1</v>
      </c>
      <c r="AA39" s="68">
        <v>8.3</v>
      </c>
    </row>
    <row r="40" spans="1:27" ht="15" customHeight="1">
      <c r="A40" s="15">
        <v>33</v>
      </c>
      <c r="B40" s="9">
        <v>643</v>
      </c>
      <c r="C40" s="11" t="s">
        <v>128</v>
      </c>
      <c r="D40" s="19" t="s">
        <v>124</v>
      </c>
      <c r="E40" s="11"/>
      <c r="F40" s="129"/>
      <c r="G40" s="5"/>
      <c r="H40" s="5"/>
      <c r="I40" s="5"/>
      <c r="J40" s="5"/>
      <c r="K40" s="58" t="s">
        <v>209</v>
      </c>
      <c r="L40" s="13">
        <v>6</v>
      </c>
      <c r="M40" s="5">
        <v>4</v>
      </c>
      <c r="N40" s="5">
        <v>75</v>
      </c>
      <c r="O40" s="5">
        <v>7</v>
      </c>
      <c r="P40" s="58">
        <v>9.3</v>
      </c>
      <c r="Q40" s="13">
        <v>5</v>
      </c>
      <c r="R40" s="5">
        <v>2</v>
      </c>
      <c r="S40" s="5">
        <v>26</v>
      </c>
      <c r="T40" s="5">
        <v>2</v>
      </c>
      <c r="U40" s="58">
        <v>7.7</v>
      </c>
      <c r="V40" s="11">
        <v>7</v>
      </c>
      <c r="W40" s="5">
        <v>0</v>
      </c>
      <c r="X40" s="73">
        <v>0</v>
      </c>
      <c r="Y40" s="5">
        <v>7</v>
      </c>
      <c r="Z40" s="5">
        <v>0</v>
      </c>
      <c r="AA40" s="68">
        <v>0</v>
      </c>
    </row>
    <row r="41" spans="1:27" ht="15" customHeight="1">
      <c r="A41" s="15">
        <v>33</v>
      </c>
      <c r="B41" s="9">
        <v>663</v>
      </c>
      <c r="C41" s="11" t="s">
        <v>128</v>
      </c>
      <c r="D41" s="19" t="s">
        <v>125</v>
      </c>
      <c r="E41" s="11"/>
      <c r="F41" s="129"/>
      <c r="G41" s="5"/>
      <c r="H41" s="5"/>
      <c r="I41" s="5"/>
      <c r="J41" s="5"/>
      <c r="K41" s="58" t="s">
        <v>209</v>
      </c>
      <c r="L41" s="13">
        <v>19</v>
      </c>
      <c r="M41" s="5">
        <v>13</v>
      </c>
      <c r="N41" s="5">
        <v>267</v>
      </c>
      <c r="O41" s="5">
        <v>44</v>
      </c>
      <c r="P41" s="58">
        <v>16.5</v>
      </c>
      <c r="Q41" s="13">
        <v>5</v>
      </c>
      <c r="R41" s="5">
        <v>1</v>
      </c>
      <c r="S41" s="5">
        <v>28</v>
      </c>
      <c r="T41" s="5">
        <v>1</v>
      </c>
      <c r="U41" s="58">
        <v>3.6</v>
      </c>
      <c r="V41" s="11">
        <v>14</v>
      </c>
      <c r="W41" s="5">
        <v>0</v>
      </c>
      <c r="X41" s="73">
        <v>0</v>
      </c>
      <c r="Y41" s="5">
        <v>14</v>
      </c>
      <c r="Z41" s="5">
        <v>0</v>
      </c>
      <c r="AA41" s="68">
        <v>0</v>
      </c>
    </row>
    <row r="42" spans="1:27" ht="15" customHeight="1">
      <c r="A42" s="15">
        <v>33</v>
      </c>
      <c r="B42" s="9">
        <v>666</v>
      </c>
      <c r="C42" s="11" t="s">
        <v>128</v>
      </c>
      <c r="D42" s="19" t="s">
        <v>126</v>
      </c>
      <c r="E42" s="11"/>
      <c r="F42" s="129"/>
      <c r="G42" s="5"/>
      <c r="H42" s="5"/>
      <c r="I42" s="5"/>
      <c r="J42" s="5"/>
      <c r="K42" s="58" t="s">
        <v>209</v>
      </c>
      <c r="L42" s="13">
        <v>3</v>
      </c>
      <c r="M42" s="5">
        <v>3</v>
      </c>
      <c r="N42" s="5">
        <v>35</v>
      </c>
      <c r="O42" s="5">
        <v>6</v>
      </c>
      <c r="P42" s="58">
        <v>17.1</v>
      </c>
      <c r="Q42" s="13">
        <v>4</v>
      </c>
      <c r="R42" s="5">
        <v>1</v>
      </c>
      <c r="S42" s="5">
        <v>54</v>
      </c>
      <c r="T42" s="5">
        <v>2</v>
      </c>
      <c r="U42" s="58">
        <v>3.7</v>
      </c>
      <c r="V42" s="11">
        <v>16</v>
      </c>
      <c r="W42" s="5">
        <v>3</v>
      </c>
      <c r="X42" s="73">
        <v>18.8</v>
      </c>
      <c r="Y42" s="5">
        <v>16</v>
      </c>
      <c r="Z42" s="5">
        <v>3</v>
      </c>
      <c r="AA42" s="68">
        <v>18.8</v>
      </c>
    </row>
    <row r="43" spans="1:27" ht="15" customHeight="1">
      <c r="A43" s="15">
        <v>33</v>
      </c>
      <c r="B43" s="9">
        <v>681</v>
      </c>
      <c r="C43" s="11" t="s">
        <v>128</v>
      </c>
      <c r="D43" s="177" t="s">
        <v>127</v>
      </c>
      <c r="E43" s="11"/>
      <c r="F43" s="129"/>
      <c r="G43" s="5"/>
      <c r="H43" s="5"/>
      <c r="I43" s="5"/>
      <c r="J43" s="5"/>
      <c r="K43" s="58" t="s">
        <v>209</v>
      </c>
      <c r="L43" s="13">
        <v>6</v>
      </c>
      <c r="M43" s="5">
        <v>6</v>
      </c>
      <c r="N43" s="5">
        <v>92</v>
      </c>
      <c r="O43" s="5">
        <v>27</v>
      </c>
      <c r="P43" s="58">
        <v>29.3</v>
      </c>
      <c r="Q43" s="13">
        <v>5</v>
      </c>
      <c r="R43" s="5">
        <v>0</v>
      </c>
      <c r="S43" s="5">
        <v>35</v>
      </c>
      <c r="T43" s="5">
        <v>0</v>
      </c>
      <c r="U43" s="58">
        <v>0</v>
      </c>
      <c r="V43" s="11">
        <v>37</v>
      </c>
      <c r="W43" s="5">
        <v>9</v>
      </c>
      <c r="X43" s="73">
        <v>24.3</v>
      </c>
      <c r="Y43" s="5">
        <v>31</v>
      </c>
      <c r="Z43" s="5">
        <v>3</v>
      </c>
      <c r="AA43" s="68">
        <v>9.7</v>
      </c>
    </row>
    <row r="44" spans="1:27" ht="14.25" customHeight="1">
      <c r="A44" s="15"/>
      <c r="B44" s="9"/>
      <c r="C44" s="11"/>
      <c r="D44" s="19"/>
      <c r="E44" s="11"/>
      <c r="F44" s="129"/>
      <c r="G44" s="5"/>
      <c r="H44" s="5"/>
      <c r="I44" s="5"/>
      <c r="J44" s="5"/>
      <c r="K44" s="58" t="s">
        <v>209</v>
      </c>
      <c r="L44" s="13"/>
      <c r="M44" s="5"/>
      <c r="N44" s="5"/>
      <c r="O44" s="5"/>
      <c r="P44" s="58" t="s">
        <v>209</v>
      </c>
      <c r="Q44" s="13"/>
      <c r="R44" s="5"/>
      <c r="S44" s="5"/>
      <c r="T44" s="5"/>
      <c r="U44" s="58" t="s">
        <v>209</v>
      </c>
      <c r="V44" s="11"/>
      <c r="W44" s="5"/>
      <c r="X44" s="73" t="s">
        <v>209</v>
      </c>
      <c r="Y44" s="5"/>
      <c r="Z44" s="5"/>
      <c r="AA44" s="68" t="s">
        <v>209</v>
      </c>
    </row>
    <row r="45" spans="1:27" ht="14.25" customHeight="1">
      <c r="A45" s="15"/>
      <c r="B45" s="9"/>
      <c r="C45" s="11"/>
      <c r="D45" s="19"/>
      <c r="E45" s="11"/>
      <c r="F45" s="129"/>
      <c r="G45" s="5"/>
      <c r="H45" s="5"/>
      <c r="I45" s="5"/>
      <c r="J45" s="5"/>
      <c r="K45" s="58" t="s">
        <v>209</v>
      </c>
      <c r="L45" s="13"/>
      <c r="M45" s="5"/>
      <c r="N45" s="5"/>
      <c r="O45" s="5"/>
      <c r="P45" s="58" t="s">
        <v>209</v>
      </c>
      <c r="Q45" s="13"/>
      <c r="R45" s="5"/>
      <c r="S45" s="5"/>
      <c r="T45" s="5"/>
      <c r="U45" s="58" t="s">
        <v>209</v>
      </c>
      <c r="V45" s="11"/>
      <c r="W45" s="5"/>
      <c r="X45" s="73" t="s">
        <v>209</v>
      </c>
      <c r="Y45" s="5"/>
      <c r="Z45" s="5"/>
      <c r="AA45" s="68" t="s">
        <v>209</v>
      </c>
    </row>
    <row r="46" spans="1:27" ht="14.25" customHeight="1">
      <c r="A46" s="15"/>
      <c r="B46" s="9"/>
      <c r="C46" s="11"/>
      <c r="D46" s="19"/>
      <c r="E46" s="11"/>
      <c r="F46" s="129"/>
      <c r="G46" s="5"/>
      <c r="H46" s="5"/>
      <c r="I46" s="5"/>
      <c r="J46" s="5"/>
      <c r="K46" s="58" t="s">
        <v>209</v>
      </c>
      <c r="L46" s="13"/>
      <c r="M46" s="5"/>
      <c r="N46" s="5"/>
      <c r="O46" s="5"/>
      <c r="P46" s="58" t="s">
        <v>209</v>
      </c>
      <c r="Q46" s="13"/>
      <c r="R46" s="5"/>
      <c r="S46" s="5"/>
      <c r="T46" s="5"/>
      <c r="U46" s="58" t="s">
        <v>209</v>
      </c>
      <c r="V46" s="11"/>
      <c r="W46" s="5"/>
      <c r="X46" s="73" t="s">
        <v>209</v>
      </c>
      <c r="Y46" s="5"/>
      <c r="Z46" s="5"/>
      <c r="AA46" s="68" t="s">
        <v>209</v>
      </c>
    </row>
    <row r="47" spans="1:27" ht="14.25" customHeight="1">
      <c r="A47" s="15"/>
      <c r="B47" s="9"/>
      <c r="C47" s="11"/>
      <c r="D47" s="19"/>
      <c r="E47" s="11"/>
      <c r="F47" s="129"/>
      <c r="G47" s="5"/>
      <c r="H47" s="5"/>
      <c r="I47" s="5"/>
      <c r="J47" s="5"/>
      <c r="K47" s="58" t="s">
        <v>209</v>
      </c>
      <c r="L47" s="13"/>
      <c r="M47" s="5"/>
      <c r="N47" s="5"/>
      <c r="O47" s="5"/>
      <c r="P47" s="58" t="s">
        <v>209</v>
      </c>
      <c r="Q47" s="13"/>
      <c r="R47" s="5"/>
      <c r="S47" s="5"/>
      <c r="T47" s="5"/>
      <c r="U47" s="58" t="s">
        <v>209</v>
      </c>
      <c r="V47" s="11"/>
      <c r="W47" s="5"/>
      <c r="X47" s="73" t="s">
        <v>209</v>
      </c>
      <c r="Y47" s="5"/>
      <c r="Z47" s="5"/>
      <c r="AA47" s="68" t="s">
        <v>209</v>
      </c>
    </row>
    <row r="48" spans="1:27" ht="14.25" customHeight="1">
      <c r="A48" s="15"/>
      <c r="B48" s="9"/>
      <c r="C48" s="11"/>
      <c r="D48" s="19"/>
      <c r="E48" s="11"/>
      <c r="F48" s="129"/>
      <c r="G48" s="5"/>
      <c r="H48" s="5"/>
      <c r="I48" s="5"/>
      <c r="J48" s="5"/>
      <c r="K48" s="58" t="s">
        <v>209</v>
      </c>
      <c r="L48" s="13"/>
      <c r="M48" s="5"/>
      <c r="N48" s="5"/>
      <c r="O48" s="5"/>
      <c r="P48" s="58" t="s">
        <v>209</v>
      </c>
      <c r="Q48" s="13"/>
      <c r="R48" s="5"/>
      <c r="S48" s="5"/>
      <c r="T48" s="5"/>
      <c r="U48" s="58" t="s">
        <v>209</v>
      </c>
      <c r="V48" s="11"/>
      <c r="W48" s="5"/>
      <c r="X48" s="73" t="s">
        <v>209</v>
      </c>
      <c r="Y48" s="5"/>
      <c r="Z48" s="5"/>
      <c r="AA48" s="68" t="s">
        <v>209</v>
      </c>
    </row>
    <row r="49" spans="1:27" ht="14.25" customHeight="1" thickBot="1">
      <c r="A49" s="16"/>
      <c r="B49" s="10"/>
      <c r="C49" s="12"/>
      <c r="D49" s="20"/>
      <c r="E49" s="12"/>
      <c r="F49" s="152"/>
      <c r="G49" s="6"/>
      <c r="H49" s="5"/>
      <c r="I49" s="6"/>
      <c r="J49" s="5"/>
      <c r="K49" s="58" t="s">
        <v>209</v>
      </c>
      <c r="L49" s="14"/>
      <c r="M49" s="5"/>
      <c r="N49" s="6"/>
      <c r="O49" s="5"/>
      <c r="P49" s="58" t="s">
        <v>209</v>
      </c>
      <c r="Q49" s="14"/>
      <c r="R49" s="5"/>
      <c r="S49" s="6"/>
      <c r="T49" s="5"/>
      <c r="U49" s="58" t="s">
        <v>209</v>
      </c>
      <c r="V49" s="12"/>
      <c r="W49" s="5"/>
      <c r="X49" s="73" t="s">
        <v>209</v>
      </c>
      <c r="Y49" s="5"/>
      <c r="Z49" s="5"/>
      <c r="AA49" s="68" t="s">
        <v>209</v>
      </c>
    </row>
    <row r="50" spans="1:27" ht="15" customHeight="1" thickBot="1">
      <c r="A50" s="21"/>
      <c r="B50" s="30">
        <v>900</v>
      </c>
      <c r="C50" s="31"/>
      <c r="D50" s="32" t="s">
        <v>37</v>
      </c>
      <c r="E50" s="17"/>
      <c r="F50" s="153"/>
      <c r="G50" s="18"/>
      <c r="H50" s="18"/>
      <c r="I50" s="18"/>
      <c r="J50" s="18"/>
      <c r="K50" s="59"/>
      <c r="L50" s="33">
        <f>SUM(L10:L49)</f>
        <v>611</v>
      </c>
      <c r="M50" s="33">
        <f>SUM(M10:M49)</f>
        <v>489</v>
      </c>
      <c r="N50" s="33">
        <f>SUM(N10:N49)</f>
        <v>9862</v>
      </c>
      <c r="O50" s="33">
        <f>SUM(O10:O49)</f>
        <v>2290</v>
      </c>
      <c r="P50" s="62">
        <f>IF(L50=" "," ",ROUND(O50/N50*100,1))</f>
        <v>23.2</v>
      </c>
      <c r="Q50" s="33">
        <f>SUM(Q10:Q49)</f>
        <v>172</v>
      </c>
      <c r="R50" s="33">
        <f>SUM(R10:R49)</f>
        <v>57</v>
      </c>
      <c r="S50" s="33">
        <f>SUM(S10:S49)</f>
        <v>1582</v>
      </c>
      <c r="T50" s="33">
        <f>SUM(T10:T49)</f>
        <v>82</v>
      </c>
      <c r="U50" s="62">
        <f>IF(Q50=""," ",ROUND(T50/S50*100,1))</f>
        <v>5.2</v>
      </c>
      <c r="V50" s="17"/>
      <c r="W50" s="18"/>
      <c r="X50" s="74"/>
      <c r="Y50" s="18"/>
      <c r="Z50" s="18"/>
      <c r="AA50" s="69"/>
    </row>
    <row r="51" spans="1:27" ht="15" customHeight="1">
      <c r="A51" s="34"/>
      <c r="B51" s="35"/>
      <c r="C51" s="36" t="s">
        <v>128</v>
      </c>
      <c r="D51" s="37" t="s">
        <v>187</v>
      </c>
      <c r="E51" s="38"/>
      <c r="F51" s="154"/>
      <c r="G51" s="39"/>
      <c r="H51" s="39"/>
      <c r="I51" s="39"/>
      <c r="J51" s="39"/>
      <c r="K51" s="60"/>
      <c r="L51" s="14">
        <v>1</v>
      </c>
      <c r="M51" s="5">
        <v>1</v>
      </c>
      <c r="N51" s="6">
        <v>20</v>
      </c>
      <c r="O51" s="5">
        <v>13</v>
      </c>
      <c r="P51" s="92">
        <f>IF(L51=""," ",ROUND(O51/N51*100,1))</f>
        <v>65</v>
      </c>
      <c r="Q51" s="14"/>
      <c r="R51" s="5"/>
      <c r="S51" s="6"/>
      <c r="T51" s="5"/>
      <c r="U51" s="92" t="str">
        <f>IF(Q51=""," ",ROUND(T51/S51*100,1))</f>
        <v> </v>
      </c>
      <c r="V51" s="38"/>
      <c r="W51" s="39"/>
      <c r="X51" s="75"/>
      <c r="Y51" s="39"/>
      <c r="Z51" s="39"/>
      <c r="AA51" s="70"/>
    </row>
    <row r="52" spans="1:27" ht="15" customHeight="1">
      <c r="A52" s="15"/>
      <c r="B52" s="9"/>
      <c r="C52" s="11" t="s">
        <v>128</v>
      </c>
      <c r="D52" s="19" t="s">
        <v>188</v>
      </c>
      <c r="E52" s="40"/>
      <c r="F52" s="155"/>
      <c r="G52" s="41"/>
      <c r="H52" s="41"/>
      <c r="I52" s="41"/>
      <c r="J52" s="41"/>
      <c r="K52" s="61"/>
      <c r="L52" s="14">
        <v>1</v>
      </c>
      <c r="M52" s="5">
        <v>1</v>
      </c>
      <c r="N52" s="6">
        <v>49</v>
      </c>
      <c r="O52" s="5">
        <v>15</v>
      </c>
      <c r="P52" s="58">
        <f>IF(L52=""," ",ROUND(O52/N52*100,1))</f>
        <v>30.6</v>
      </c>
      <c r="Q52" s="14"/>
      <c r="R52" s="5"/>
      <c r="S52" s="6"/>
      <c r="T52" s="5"/>
      <c r="U52" s="58" t="str">
        <f>IF(Q52=""," ",ROUND(T52/S52*100,1))</f>
        <v> </v>
      </c>
      <c r="V52" s="40"/>
      <c r="W52" s="41"/>
      <c r="X52" s="76"/>
      <c r="Y52" s="41"/>
      <c r="Z52" s="41"/>
      <c r="AA52" s="71"/>
    </row>
    <row r="53" spans="1:27" ht="15" customHeight="1">
      <c r="A53" s="15"/>
      <c r="B53" s="9"/>
      <c r="C53" s="11" t="s">
        <v>128</v>
      </c>
      <c r="D53" s="19" t="s">
        <v>190</v>
      </c>
      <c r="E53" s="40"/>
      <c r="F53" s="155"/>
      <c r="G53" s="41"/>
      <c r="H53" s="41"/>
      <c r="I53" s="41"/>
      <c r="J53" s="41"/>
      <c r="K53" s="61"/>
      <c r="L53" s="14">
        <v>1</v>
      </c>
      <c r="M53" s="5">
        <v>0</v>
      </c>
      <c r="N53" s="6">
        <v>40</v>
      </c>
      <c r="O53" s="5">
        <v>0</v>
      </c>
      <c r="P53" s="58">
        <f>IF(L53=""," ",ROUND(O53/N53*100,1))</f>
        <v>0</v>
      </c>
      <c r="Q53" s="14"/>
      <c r="R53" s="5"/>
      <c r="S53" s="6"/>
      <c r="T53" s="5"/>
      <c r="U53" s="93"/>
      <c r="V53" s="42"/>
      <c r="W53" s="43"/>
      <c r="X53" s="77"/>
      <c r="Y53" s="43"/>
      <c r="Z53" s="43"/>
      <c r="AA53" s="72"/>
    </row>
    <row r="54" spans="1:27" ht="15" customHeight="1">
      <c r="A54" s="15"/>
      <c r="B54" s="9"/>
      <c r="C54" s="11" t="s">
        <v>128</v>
      </c>
      <c r="D54" s="19" t="s">
        <v>198</v>
      </c>
      <c r="E54" s="40"/>
      <c r="F54" s="155"/>
      <c r="G54" s="41"/>
      <c r="H54" s="41"/>
      <c r="I54" s="41"/>
      <c r="J54" s="41"/>
      <c r="K54" s="61"/>
      <c r="L54" s="14">
        <v>1</v>
      </c>
      <c r="M54" s="5">
        <v>0</v>
      </c>
      <c r="N54" s="6">
        <v>71</v>
      </c>
      <c r="O54" s="5">
        <v>0</v>
      </c>
      <c r="P54" s="58">
        <f>IF(L54=""," ",ROUND(O54/N54*100,1))</f>
        <v>0</v>
      </c>
      <c r="Q54" s="14"/>
      <c r="R54" s="5"/>
      <c r="S54" s="6"/>
      <c r="T54" s="5"/>
      <c r="U54" s="93"/>
      <c r="V54" s="42"/>
      <c r="W54" s="43"/>
      <c r="X54" s="77"/>
      <c r="Y54" s="43"/>
      <c r="Z54" s="43"/>
      <c r="AA54" s="72"/>
    </row>
    <row r="55" spans="1:27" ht="15" customHeight="1" thickBot="1">
      <c r="A55" s="97"/>
      <c r="B55" s="98"/>
      <c r="C55" s="99" t="s">
        <v>128</v>
      </c>
      <c r="D55" s="100" t="s">
        <v>189</v>
      </c>
      <c r="E55" s="101"/>
      <c r="F55" s="156"/>
      <c r="G55" s="102"/>
      <c r="H55" s="102"/>
      <c r="I55" s="102"/>
      <c r="J55" s="102"/>
      <c r="K55" s="103"/>
      <c r="L55" s="14">
        <v>1</v>
      </c>
      <c r="M55" s="5">
        <v>1</v>
      </c>
      <c r="N55" s="6">
        <v>20</v>
      </c>
      <c r="O55" s="5">
        <v>11</v>
      </c>
      <c r="P55" s="93">
        <f>IF(L55=""," ",ROUND(O55/N55*100,1))</f>
        <v>55</v>
      </c>
      <c r="Q55" s="14"/>
      <c r="R55" s="5"/>
      <c r="S55" s="6"/>
      <c r="T55" s="5"/>
      <c r="U55" s="93" t="str">
        <f>IF(Q55=""," ",ROUND(T55/S55*100,1))</f>
        <v> </v>
      </c>
      <c r="V55" s="42"/>
      <c r="W55" s="43"/>
      <c r="X55" s="77"/>
      <c r="Y55" s="43"/>
      <c r="Z55" s="43"/>
      <c r="AA55" s="72"/>
    </row>
    <row r="56" spans="1:27" ht="15" customHeight="1" thickBot="1">
      <c r="A56" s="21"/>
      <c r="B56" s="30">
        <v>999</v>
      </c>
      <c r="C56" s="31"/>
      <c r="D56" s="32" t="s">
        <v>36</v>
      </c>
      <c r="E56" s="17"/>
      <c r="F56" s="153"/>
      <c r="G56" s="18"/>
      <c r="H56" s="18"/>
      <c r="I56" s="18"/>
      <c r="J56" s="18"/>
      <c r="K56" s="59"/>
      <c r="L56" s="33">
        <f>SUM(L51:L55)</f>
        <v>5</v>
      </c>
      <c r="M56" s="33">
        <f>SUM(M51:M55)</f>
        <v>3</v>
      </c>
      <c r="N56" s="33">
        <f>SUM(N51:N55)</f>
        <v>200</v>
      </c>
      <c r="O56" s="33">
        <f>SUM(O51:O55)</f>
        <v>39</v>
      </c>
      <c r="P56" s="62">
        <f>IF(L56=0,"",ROUND(O56/N56*100,1))</f>
        <v>19.5</v>
      </c>
      <c r="Q56" s="33">
        <f>SUM(Q51:Q55)</f>
        <v>0</v>
      </c>
      <c r="R56" s="33">
        <f>SUM(R51:R55)</f>
        <v>0</v>
      </c>
      <c r="S56" s="33">
        <f>SUM(S51:S55)</f>
        <v>0</v>
      </c>
      <c r="T56" s="33">
        <f>SUM(T51:T55)</f>
        <v>0</v>
      </c>
      <c r="U56" s="62" t="str">
        <f>IF(Q56=0," ",ROUND(T56/S56*100,1))</f>
        <v> </v>
      </c>
      <c r="V56" s="17"/>
      <c r="W56" s="18"/>
      <c r="X56" s="74"/>
      <c r="Y56" s="18"/>
      <c r="Z56" s="18"/>
      <c r="AA56" s="69"/>
    </row>
    <row r="57" spans="1:27" ht="15" customHeight="1" thickBot="1">
      <c r="A57" s="21"/>
      <c r="B57" s="29">
        <v>1000</v>
      </c>
      <c r="C57" s="243" t="s">
        <v>23</v>
      </c>
      <c r="D57" s="244"/>
      <c r="E57" s="17"/>
      <c r="F57" s="153"/>
      <c r="G57" s="63">
        <f>SUM(G10:G49)</f>
        <v>367</v>
      </c>
      <c r="H57" s="63">
        <f>SUM(H10:H49)</f>
        <v>313</v>
      </c>
      <c r="I57" s="63">
        <f>SUM(I10:I49)</f>
        <v>6390</v>
      </c>
      <c r="J57" s="63">
        <f>SUM(J10:J49)</f>
        <v>1618</v>
      </c>
      <c r="K57" s="62">
        <f>IF(G57=" "," ",ROUND(J57/I57*100,1))</f>
        <v>25.3</v>
      </c>
      <c r="L57" s="64">
        <f>L50+L56</f>
        <v>616</v>
      </c>
      <c r="M57" s="63">
        <f>M50+M56</f>
        <v>492</v>
      </c>
      <c r="N57" s="63">
        <f>N50+N56</f>
        <v>10062</v>
      </c>
      <c r="O57" s="63">
        <f>O50+O56</f>
        <v>2329</v>
      </c>
      <c r="P57" s="62">
        <f>IF(L57=""," ",ROUND(O57/N57*100,1))</f>
        <v>23.1</v>
      </c>
      <c r="Q57" s="64">
        <f>Q50+Q56</f>
        <v>172</v>
      </c>
      <c r="R57" s="63">
        <f>R50+R56</f>
        <v>57</v>
      </c>
      <c r="S57" s="63">
        <f>S50+S56</f>
        <v>1582</v>
      </c>
      <c r="T57" s="63">
        <f>T50+T56</f>
        <v>82</v>
      </c>
      <c r="U57" s="62">
        <f>IF(Q57=""," ",ROUND(T57/S57*100,1))</f>
        <v>5.2</v>
      </c>
      <c r="V57" s="65">
        <f>SUM(V10:V49)</f>
        <v>1919</v>
      </c>
      <c r="W57" s="63">
        <f>SUM(W10:W49)</f>
        <v>110</v>
      </c>
      <c r="X57" s="67">
        <f>IF(V57=0," ",ROUND(W57/V57*100,1))</f>
        <v>5.7</v>
      </c>
      <c r="Y57" s="63">
        <f>SUM(Y10:Y49)</f>
        <v>1566</v>
      </c>
      <c r="Z57" s="63">
        <f>SUM(Z10:Z49)</f>
        <v>72</v>
      </c>
      <c r="AA57" s="66">
        <f>IF(Y57=0," ",ROUND(Z57/Y57*100,1))</f>
        <v>4.6</v>
      </c>
    </row>
    <row r="59" spans="1:14" ht="13.5">
      <c r="A59" s="51" t="s">
        <v>77</v>
      </c>
      <c r="B59" s="52"/>
      <c r="C59" s="53"/>
      <c r="D59" s="54"/>
      <c r="E59" s="55"/>
      <c r="F59" s="55"/>
      <c r="G59" s="55"/>
      <c r="H59" s="55"/>
      <c r="I59" s="55"/>
      <c r="J59" s="55"/>
      <c r="N59" s="79"/>
    </row>
    <row r="60" spans="1:8" ht="13.5">
      <c r="A60" s="49" t="s">
        <v>86</v>
      </c>
      <c r="E60" s="57"/>
      <c r="F60" s="57" t="s">
        <v>85</v>
      </c>
      <c r="H60" s="57"/>
    </row>
  </sheetData>
  <sheetProtection/>
  <mergeCells count="27">
    <mergeCell ref="C4:E4"/>
    <mergeCell ref="G4:I4"/>
    <mergeCell ref="B3:N3"/>
    <mergeCell ref="C57:D57"/>
    <mergeCell ref="E7:K7"/>
    <mergeCell ref="L7:P7"/>
    <mergeCell ref="P8:P9"/>
    <mergeCell ref="E8:E9"/>
    <mergeCell ref="G8:G9"/>
    <mergeCell ref="F8:F9"/>
    <mergeCell ref="I8:I9"/>
    <mergeCell ref="K8:K9"/>
    <mergeCell ref="L8:L9"/>
    <mergeCell ref="A7:A9"/>
    <mergeCell ref="C7:C9"/>
    <mergeCell ref="D7:D9"/>
    <mergeCell ref="B7:B9"/>
    <mergeCell ref="E13:F13"/>
    <mergeCell ref="Q7:U7"/>
    <mergeCell ref="V7:AA7"/>
    <mergeCell ref="Y8:AA8"/>
    <mergeCell ref="U8:U9"/>
    <mergeCell ref="X8:X9"/>
    <mergeCell ref="V8:V9"/>
    <mergeCell ref="Q8:Q9"/>
    <mergeCell ref="S8:S9"/>
    <mergeCell ref="N8:N9"/>
  </mergeCells>
  <conditionalFormatting sqref="Z10:Z49 J10:J49 H10:H49 O10:O49 M10:M49 T10:T49 R10:R49 W10:W49 M51:M55 O51:O55 R51:R55 T51:T55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49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60" r:id="rId1" display="http://www.stat.go.jp/index/seido/9-5.htm"/>
  </hyperlinks>
  <printOptions/>
  <pageMargins left="0.7874015748031497" right="0.2755905511811024" top="0.3937007874015748" bottom="0.3937007874015748" header="0.5118110236220472" footer="0.5118110236220472"/>
  <pageSetup horizontalDpi="600" verticalDpi="600" orientation="landscape" paperSize="9" scale="62" r:id="rId2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2005-12-19T06:31:25Z</cp:lastPrinted>
  <dcterms:created xsi:type="dcterms:W3CDTF">2002-01-07T10:53:07Z</dcterms:created>
  <dcterms:modified xsi:type="dcterms:W3CDTF">2006-01-12T02:28:51Z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